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autoCompressPictures="0" defaultThemeVersion="124226"/>
  <mc:AlternateContent xmlns:mc="http://schemas.openxmlformats.org/markup-compatibility/2006">
    <mc:Choice Requires="x15">
      <x15ac:absPath xmlns:x15ac="http://schemas.microsoft.com/office/spreadsheetml/2010/11/ac" url="/Users/chrdlick/Dropbox/GALLC Staff Info Folder/Forms For Clients/"/>
    </mc:Choice>
  </mc:AlternateContent>
  <xr:revisionPtr revIDLastSave="0" documentId="13_ncr:1_{70DB42A2-DF87-3742-BA4B-AA7CF5722ADC}" xr6:coauthVersionLast="47" xr6:coauthVersionMax="47" xr10:uidLastSave="{00000000-0000-0000-0000-000000000000}"/>
  <bookViews>
    <workbookView xWindow="0" yWindow="500" windowWidth="28800" windowHeight="15780" xr2:uid="{00000000-000D-0000-FFFF-FFFF00000000}"/>
  </bookViews>
  <sheets>
    <sheet name="Log" sheetId="1" r:id="rId1"/>
  </sheets>
  <definedNames>
    <definedName name="_xlnm.Print_Area" localSheetId="0">Log!$A$2:$M$176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75" i="1" l="1"/>
  <c r="M157" i="1"/>
  <c r="M109" i="1"/>
  <c r="M100" i="1"/>
  <c r="M85" i="1"/>
  <c r="M72" i="1"/>
  <c r="M105" i="1"/>
  <c r="M56" i="1"/>
  <c r="M134" i="1"/>
  <c r="M138" i="1"/>
  <c r="E113" i="1"/>
  <c r="M106" i="1"/>
  <c r="M107" i="1"/>
  <c r="M108" i="1"/>
  <c r="E105" i="1"/>
  <c r="M89" i="1"/>
  <c r="E89" i="1"/>
  <c r="M76" i="1"/>
  <c r="E76" i="1"/>
  <c r="M62" i="1"/>
  <c r="M63" i="1"/>
  <c r="M64" i="1"/>
  <c r="M65" i="1"/>
  <c r="M66" i="1"/>
  <c r="M60" i="1"/>
  <c r="M14" i="1"/>
  <c r="E63" i="1"/>
  <c r="E62" i="1"/>
  <c r="M139" i="1"/>
  <c r="E107" i="1"/>
  <c r="E108" i="1"/>
  <c r="E106" i="1"/>
  <c r="E138" i="1"/>
  <c r="M140" i="1"/>
  <c r="M141" i="1"/>
  <c r="M142" i="1"/>
  <c r="M143" i="1"/>
  <c r="M144" i="1"/>
  <c r="M145" i="1"/>
  <c r="M146" i="1"/>
  <c r="M147" i="1"/>
  <c r="M148" i="1"/>
  <c r="M149" i="1"/>
  <c r="M150" i="1"/>
  <c r="M151" i="1"/>
  <c r="M152" i="1"/>
  <c r="M153" i="1"/>
  <c r="M154" i="1"/>
  <c r="M155" i="1"/>
  <c r="M156" i="1"/>
  <c r="E116" i="1"/>
  <c r="E121" i="1"/>
  <c r="E124" i="1"/>
  <c r="M122" i="1"/>
  <c r="E139" i="1"/>
  <c r="E140" i="1"/>
  <c r="E90" i="1"/>
  <c r="E141" i="1"/>
  <c r="E91" i="1"/>
  <c r="E77" i="1"/>
  <c r="E78" i="1"/>
  <c r="E79" i="1"/>
  <c r="E80" i="1"/>
  <c r="E81" i="1"/>
  <c r="E82" i="1"/>
  <c r="E83" i="1"/>
  <c r="M77" i="1"/>
  <c r="M78" i="1"/>
  <c r="M79" i="1"/>
  <c r="M80" i="1"/>
  <c r="M81" i="1"/>
  <c r="M82" i="1"/>
  <c r="M83" i="1"/>
  <c r="M84" i="1"/>
  <c r="M99" i="1"/>
  <c r="M98" i="1"/>
  <c r="M97" i="1"/>
  <c r="M96" i="1"/>
  <c r="M95" i="1"/>
  <c r="M94" i="1"/>
  <c r="M93" i="1"/>
  <c r="M92" i="1"/>
  <c r="M91" i="1"/>
  <c r="M90" i="1"/>
  <c r="E153" i="1"/>
  <c r="E99" i="1"/>
  <c r="E98" i="1"/>
  <c r="E145" i="1"/>
  <c r="E97" i="1"/>
  <c r="E96" i="1"/>
  <c r="E95" i="1"/>
  <c r="E154" i="1"/>
  <c r="E94" i="1"/>
  <c r="E152" i="1"/>
  <c r="E93" i="1"/>
  <c r="E143" i="1"/>
  <c r="E92" i="1"/>
  <c r="E142" i="1"/>
  <c r="M133" i="1"/>
  <c r="M132" i="1"/>
  <c r="M131" i="1"/>
  <c r="M71" i="1"/>
  <c r="M130" i="1"/>
  <c r="M70" i="1"/>
  <c r="M129" i="1"/>
  <c r="M69" i="1"/>
  <c r="M128" i="1"/>
  <c r="M127" i="1"/>
  <c r="M126" i="1"/>
  <c r="M125" i="1"/>
  <c r="M124" i="1"/>
  <c r="M123" i="1"/>
  <c r="M68" i="1"/>
  <c r="M121" i="1"/>
  <c r="M67" i="1"/>
  <c r="M120" i="1"/>
  <c r="M119" i="1"/>
  <c r="M118" i="1"/>
  <c r="E155" i="1"/>
  <c r="M117" i="1"/>
  <c r="M116" i="1"/>
  <c r="M115" i="1"/>
  <c r="M61" i="1"/>
  <c r="M114" i="1"/>
  <c r="M113" i="1"/>
  <c r="E70" i="1"/>
  <c r="E132" i="1"/>
  <c r="E151" i="1"/>
  <c r="E131" i="1"/>
  <c r="E69" i="1"/>
  <c r="E130" i="1"/>
  <c r="E68" i="1"/>
  <c r="E129" i="1"/>
  <c r="E150" i="1"/>
  <c r="E128" i="1"/>
  <c r="E67" i="1"/>
  <c r="E127" i="1"/>
  <c r="E66" i="1"/>
  <c r="E126" i="1"/>
  <c r="E149" i="1"/>
  <c r="E125" i="1"/>
  <c r="E148" i="1"/>
  <c r="E123" i="1"/>
  <c r="E147" i="1"/>
  <c r="E122" i="1"/>
  <c r="E146" i="1"/>
  <c r="E120" i="1"/>
  <c r="E65" i="1"/>
  <c r="E119" i="1"/>
  <c r="E64" i="1"/>
  <c r="E118" i="1"/>
  <c r="E144" i="1"/>
  <c r="E117" i="1"/>
  <c r="E115" i="1"/>
  <c r="E61" i="1"/>
  <c r="E114" i="1"/>
  <c r="E60" i="1"/>
  <c r="M9" i="1" l="1"/>
  <c r="M25" i="1"/>
  <c r="M29" i="1"/>
  <c r="M31" i="1"/>
  <c r="M33" i="1"/>
  <c r="M34" i="1"/>
  <c r="M39" i="1"/>
  <c r="M41" i="1"/>
  <c r="M45" i="1"/>
  <c r="M40" i="1"/>
  <c r="M48" i="1"/>
  <c r="M15" i="1"/>
  <c r="M16" i="1"/>
  <c r="M17" i="1"/>
  <c r="M18" i="1"/>
  <c r="M19" i="1"/>
  <c r="M20" i="1"/>
  <c r="M21" i="1"/>
  <c r="M22" i="1"/>
  <c r="M23" i="1"/>
  <c r="M26" i="1"/>
  <c r="M27" i="1"/>
  <c r="M28" i="1"/>
  <c r="M30" i="1"/>
  <c r="M32" i="1"/>
  <c r="M35" i="1"/>
  <c r="M36" i="1"/>
  <c r="M37" i="1"/>
  <c r="M38" i="1"/>
  <c r="M42" i="1"/>
  <c r="M43" i="1"/>
  <c r="M44" i="1"/>
  <c r="M24" i="1"/>
  <c r="M46" i="1"/>
  <c r="M47" i="1"/>
  <c r="M49" i="1"/>
  <c r="M50" i="1"/>
  <c r="M51" i="1"/>
  <c r="M52" i="1"/>
  <c r="M53" i="1"/>
  <c r="M54" i="1"/>
  <c r="M55" i="1"/>
</calcChain>
</file>

<file path=xl/sharedStrings.xml><?xml version="1.0" encoding="utf-8"?>
<sst xmlns="http://schemas.openxmlformats.org/spreadsheetml/2006/main" count="289" uniqueCount="225">
  <si>
    <t>Belts</t>
  </si>
  <si>
    <t>Hoodies</t>
  </si>
  <si>
    <t>Robes</t>
  </si>
  <si>
    <t>Sandals</t>
  </si>
  <si>
    <t>Shorts</t>
  </si>
  <si>
    <t>Slippers</t>
  </si>
  <si>
    <t>Sweat Pants</t>
  </si>
  <si>
    <t>Sweat Shirts</t>
  </si>
  <si>
    <t>Tank Tops</t>
  </si>
  <si>
    <t>Tee Shirts</t>
  </si>
  <si>
    <t>Ties</t>
  </si>
  <si>
    <t>Vests</t>
  </si>
  <si>
    <t>Dresses</t>
  </si>
  <si>
    <t>Formal Gowns</t>
  </si>
  <si>
    <t>Gloves</t>
  </si>
  <si>
    <t>Scarves</t>
  </si>
  <si>
    <t>Skirts</t>
  </si>
  <si>
    <t>Slips</t>
  </si>
  <si>
    <t>Alarm Clock</t>
  </si>
  <si>
    <t>Bed</t>
  </si>
  <si>
    <t>Bookcase</t>
  </si>
  <si>
    <t>Cassette Player</t>
  </si>
  <si>
    <t>Coffee Tables</t>
  </si>
  <si>
    <t>Comp. Monitor</t>
  </si>
  <si>
    <t>Comp. Printer</t>
  </si>
  <si>
    <t>Comp. Scanner</t>
  </si>
  <si>
    <t>Comp. Speakers</t>
  </si>
  <si>
    <t>Computer Chair</t>
  </si>
  <si>
    <t>Computer Desk</t>
  </si>
  <si>
    <t>Computer Tower</t>
  </si>
  <si>
    <t>Couch</t>
  </si>
  <si>
    <t>Desk</t>
  </si>
  <si>
    <t>Disc Player</t>
  </si>
  <si>
    <t>Dresser</t>
  </si>
  <si>
    <t>End Tables</t>
  </si>
  <si>
    <t>Entertain. Center</t>
  </si>
  <si>
    <t>Grandfather Clock</t>
  </si>
  <si>
    <t>Lamps</t>
  </si>
  <si>
    <t>Loveseat</t>
  </si>
  <si>
    <t>Night Stands</t>
  </si>
  <si>
    <t>Radio</t>
  </si>
  <si>
    <t>Stereo Player</t>
  </si>
  <si>
    <t>Stereo Speakers</t>
  </si>
  <si>
    <t>Telephone</t>
  </si>
  <si>
    <t>Television</t>
  </si>
  <si>
    <t>TV Stand</t>
  </si>
  <si>
    <t>VCR Player</t>
  </si>
  <si>
    <t>Wall Clock</t>
  </si>
  <si>
    <t>Blender</t>
  </si>
  <si>
    <t>Canister Set</t>
  </si>
  <si>
    <t>Cereal Bowls</t>
  </si>
  <si>
    <t>Coffee Pot</t>
  </si>
  <si>
    <t>Cookie Cutters</t>
  </si>
  <si>
    <t>Cookie Sheet</t>
  </si>
  <si>
    <t>Crock Pot</t>
  </si>
  <si>
    <t>Dinner Plates</t>
  </si>
  <si>
    <t>Dish Drainer</t>
  </si>
  <si>
    <t>Glass Cups</t>
  </si>
  <si>
    <t>Gravy Bowls</t>
  </si>
  <si>
    <t>Juice Pitcher</t>
  </si>
  <si>
    <t>Kitchen Chairs</t>
  </si>
  <si>
    <t>Kitchen Table</t>
  </si>
  <si>
    <t>Knife Set</t>
  </si>
  <si>
    <t>Loaf Pan</t>
  </si>
  <si>
    <t>Measuring Cups</t>
  </si>
  <si>
    <t>Measuring Spoons</t>
  </si>
  <si>
    <t>Microwave</t>
  </si>
  <si>
    <t>Mixer</t>
  </si>
  <si>
    <t>Mixing Bowls</t>
  </si>
  <si>
    <t>Muffin Pan</t>
  </si>
  <si>
    <t>Pizza Pan</t>
  </si>
  <si>
    <t>Plastic Cups</t>
  </si>
  <si>
    <t>Pots &amp; Pans</t>
  </si>
  <si>
    <t>Rolling Pin</t>
  </si>
  <si>
    <t>Salad Plates</t>
  </si>
  <si>
    <t>Serving Bowls</t>
  </si>
  <si>
    <t>Serving Spoons</t>
  </si>
  <si>
    <t>Silverware</t>
  </si>
  <si>
    <t>Spatula</t>
  </si>
  <si>
    <t>Stock Pots</t>
  </si>
  <si>
    <t>Tea Pot</t>
  </si>
  <si>
    <t>Toaster</t>
  </si>
  <si>
    <t>Toaster Oven</t>
  </si>
  <si>
    <t>FURNITURE</t>
  </si>
  <si>
    <t>KITCHEN ITEMS</t>
  </si>
  <si>
    <t>OTHER</t>
  </si>
  <si>
    <t>Books Soft</t>
  </si>
  <si>
    <t>Books Hard</t>
  </si>
  <si>
    <t>Toys</t>
  </si>
  <si>
    <t>Dolls</t>
  </si>
  <si>
    <t>Games</t>
  </si>
  <si>
    <t>Camera 35MM</t>
  </si>
  <si>
    <t>Camera Digital</t>
  </si>
  <si>
    <t>Shirts</t>
  </si>
  <si>
    <t>Shoes</t>
  </si>
  <si>
    <t>Night Gowns/PJ's</t>
  </si>
  <si>
    <t>Swim Suits</t>
  </si>
  <si>
    <t>Boots, Winter</t>
  </si>
  <si>
    <t>Coats, Winter</t>
  </si>
  <si>
    <t>Hats / Caps</t>
  </si>
  <si>
    <t>Coats, Flannel</t>
  </si>
  <si>
    <t>Boots, Hiking</t>
  </si>
  <si>
    <t>Chair</t>
  </si>
  <si>
    <t>Knick Knacks</t>
  </si>
  <si>
    <t>Books, Text</t>
  </si>
  <si>
    <t>Purses</t>
  </si>
  <si>
    <t>Jewelry</t>
  </si>
  <si>
    <t>Watches</t>
  </si>
  <si>
    <t>Glasses (Eye/ Sun)</t>
  </si>
  <si>
    <t>Costumes</t>
  </si>
  <si>
    <t>Snow Suits</t>
  </si>
  <si>
    <t>Magazines</t>
  </si>
  <si>
    <t>BABY GEAR</t>
  </si>
  <si>
    <t>Bouncer</t>
  </si>
  <si>
    <t>Jumper</t>
  </si>
  <si>
    <t>Play Mat</t>
  </si>
  <si>
    <t>Swing / Walker</t>
  </si>
  <si>
    <t>Booster</t>
  </si>
  <si>
    <t>Sterilizer</t>
  </si>
  <si>
    <t>Highchair</t>
  </si>
  <si>
    <t>Bassinet</t>
  </si>
  <si>
    <t>Changing Table</t>
  </si>
  <si>
    <t>Crib</t>
  </si>
  <si>
    <t>Crib, Portable</t>
  </si>
  <si>
    <t>Playpen</t>
  </si>
  <si>
    <t>Carrier</t>
  </si>
  <si>
    <t>Sling</t>
  </si>
  <si>
    <t>Diaper Bag</t>
  </si>
  <si>
    <t>Stroller (Single)</t>
  </si>
  <si>
    <t>Stroller (Double)</t>
  </si>
  <si>
    <t>Stroller (Triple)</t>
  </si>
  <si>
    <t>Monitor (Voice)</t>
  </si>
  <si>
    <t>Monitor (Video)</t>
  </si>
  <si>
    <t>Gates</t>
  </si>
  <si>
    <t>CD's</t>
  </si>
  <si>
    <t>Record</t>
  </si>
  <si>
    <t>Tape</t>
  </si>
  <si>
    <t>DVD</t>
  </si>
  <si>
    <t>VHS</t>
  </si>
  <si>
    <t>Umbrella</t>
  </si>
  <si>
    <t>Wallets</t>
  </si>
  <si>
    <t>Wigs</t>
  </si>
  <si>
    <t>Ottoman</t>
  </si>
  <si>
    <t>Dresser w/ Mirror</t>
  </si>
  <si>
    <t>TV Tray (Set)</t>
  </si>
  <si>
    <t>Area Rug</t>
  </si>
  <si>
    <t>Vanity</t>
  </si>
  <si>
    <t>Bath Equipment</t>
  </si>
  <si>
    <t>Umbrella Youth</t>
  </si>
  <si>
    <t>Sheet Sets</t>
  </si>
  <si>
    <t>Bed Spreads</t>
  </si>
  <si>
    <t>Blankets</t>
  </si>
  <si>
    <t>Pillow Cases</t>
  </si>
  <si>
    <t>Shams</t>
  </si>
  <si>
    <t>Comforters</t>
  </si>
  <si>
    <t>Tablecloths</t>
  </si>
  <si>
    <t>Linen Napkins</t>
  </si>
  <si>
    <t>Hand Towels</t>
  </si>
  <si>
    <t>Bath Towels</t>
  </si>
  <si>
    <t>Wash Cloths</t>
  </si>
  <si>
    <t>Dish Towels</t>
  </si>
  <si>
    <t>Placemats</t>
  </si>
  <si>
    <t>Bed Skirts</t>
  </si>
  <si>
    <t>Mattress Pads</t>
  </si>
  <si>
    <t xml:space="preserve">Throw Pillows </t>
  </si>
  <si>
    <t>Basketballs</t>
  </si>
  <si>
    <t>Soccer Balls</t>
  </si>
  <si>
    <t>Ski Goggles</t>
  </si>
  <si>
    <t>Tennis Rackets</t>
  </si>
  <si>
    <t>Fishing Poles</t>
  </si>
  <si>
    <t>Pillows</t>
  </si>
  <si>
    <t>Mattress/Box Spring (single)</t>
  </si>
  <si>
    <t>Mattress/Box Spring (double)</t>
  </si>
  <si>
    <t>Coffee Maker</t>
  </si>
  <si>
    <t>Cutting Board</t>
  </si>
  <si>
    <t>Fondue Set</t>
  </si>
  <si>
    <t>Cabinet</t>
  </si>
  <si>
    <t>Trash Can</t>
  </si>
  <si>
    <t>Camisoles (Slips)</t>
  </si>
  <si>
    <t>Boots, Dress</t>
  </si>
  <si>
    <t>Boots, Western</t>
  </si>
  <si>
    <t>Jackets, Dress</t>
  </si>
  <si>
    <t>Charity Name:</t>
  </si>
  <si>
    <t>Charity Address:</t>
  </si>
  <si>
    <t>Client Name:</t>
  </si>
  <si>
    <t>Tax Year:</t>
  </si>
  <si>
    <t>Donation Date(s):</t>
  </si>
  <si>
    <t>Donation Log</t>
  </si>
  <si>
    <t>TOTAL (ALL ITEMS)=</t>
  </si>
  <si>
    <t>Boys</t>
  </si>
  <si>
    <t>Girls</t>
  </si>
  <si>
    <t>Child</t>
  </si>
  <si>
    <t>Est. Value</t>
  </si>
  <si>
    <t>Qty</t>
  </si>
  <si>
    <t>CLOTHING &amp; ACCESSORIES</t>
  </si>
  <si>
    <t>Item</t>
  </si>
  <si>
    <t>Total</t>
  </si>
  <si>
    <t>Clothing &amp; Accessories Total</t>
  </si>
  <si>
    <t>Baby Gear Total</t>
  </si>
  <si>
    <t>Furniture Total</t>
  </si>
  <si>
    <t>ELECTRONICS &amp; MISC. ITEMS</t>
  </si>
  <si>
    <t>Electronics &amp; Misc. Items Total</t>
  </si>
  <si>
    <t>SPORTS EQUIPMENT</t>
  </si>
  <si>
    <t>Kitchen Items Total</t>
  </si>
  <si>
    <t>Bedding &amp; Linens Total</t>
  </si>
  <si>
    <t>Refrigerator</t>
  </si>
  <si>
    <t>Salt &amp; Pepper Shaker</t>
  </si>
  <si>
    <t>Mugs/Coffee Cups</t>
  </si>
  <si>
    <t>Vacuum</t>
  </si>
  <si>
    <t>Skis</t>
  </si>
  <si>
    <t>Other Total</t>
  </si>
  <si>
    <t>Sports Equipment Total</t>
  </si>
  <si>
    <r>
      <t xml:space="preserve">
</t>
    </r>
    <r>
      <rPr>
        <b/>
        <sz val="11"/>
        <rFont val="Arial"/>
        <family val="2"/>
      </rPr>
      <t>Jan &amp; Jennie Hrdlicka</t>
    </r>
    <r>
      <rPr>
        <sz val="11"/>
        <rFont val="Arial"/>
        <family val="2"/>
      </rPr>
      <t xml:space="preserve">
</t>
    </r>
    <r>
      <rPr>
        <i/>
        <sz val="11"/>
        <rFont val="Arial"/>
        <family val="2"/>
      </rPr>
      <t xml:space="preserve">12473 W 84th Circle
Arvada, CO 80005
</t>
    </r>
    <r>
      <rPr>
        <sz val="11"/>
        <rFont val="Arial"/>
        <family val="2"/>
      </rPr>
      <t>303.423.1454
www.taxpros.tax</t>
    </r>
  </si>
  <si>
    <r>
      <t xml:space="preserve">Fill out one Donation Log Form </t>
    </r>
    <r>
      <rPr>
        <u/>
        <sz val="12"/>
        <rFont val="Arial"/>
        <family val="2"/>
      </rPr>
      <t>per</t>
    </r>
    <r>
      <rPr>
        <sz val="12"/>
        <rFont val="Arial"/>
        <family val="2"/>
      </rPr>
      <t xml:space="preserve"> charity. However, you may include multiple donation dates for the tax year on one form. Make sure you keep receipts to substantiate these expenses for your own records. Do not submit actual receipts to our office. </t>
    </r>
    <r>
      <rPr>
        <i/>
        <sz val="11"/>
        <rFont val="Arial"/>
        <family val="2"/>
      </rPr>
      <t>Note: Prices are based on the medium/average price range for each item. If your donated item is worth more than the estimated value, then you can update the value in the total box.</t>
    </r>
  </si>
  <si>
    <t>Bicycle</t>
  </si>
  <si>
    <t>Golfclubs</t>
  </si>
  <si>
    <t>Luggage</t>
  </si>
  <si>
    <t>Blazers</t>
  </si>
  <si>
    <t>Pants/Jeans</t>
  </si>
  <si>
    <t>Dress Suits</t>
  </si>
  <si>
    <t>Sweaters</t>
  </si>
  <si>
    <r>
      <t xml:space="preserve"> 
</t>
    </r>
    <r>
      <rPr>
        <b/>
        <i/>
        <sz val="11"/>
        <rFont val="Arial"/>
        <family val="2"/>
      </rPr>
      <t xml:space="preserve">
Income Tax Preparation Specialists</t>
    </r>
  </si>
  <si>
    <t>BEDDING &amp; LINENS</t>
  </si>
  <si>
    <t>Mens</t>
  </si>
  <si>
    <t>Womens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</si>
</sst>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0"/>
      <name val="Arial"/>
    </font>
    <font>
      <b/>
      <sz val="14"/>
      <name val="Arial"/>
      <family val="2"/>
    </font>
    <font>
      <sz val="10"/>
      <name val="Arial"/>
    </font>
    <font>
      <b/>
      <u/>
      <sz val="14"/>
      <name val="Arial"/>
      <family val="2"/>
    </font>
    <font>
      <sz val="11"/>
      <name val="Arial"/>
      <family val="2"/>
    </font>
    <font>
      <b/>
      <i/>
      <sz val="11"/>
      <name val="Arial"/>
      <family val="2"/>
    </font>
    <font>
      <b/>
      <sz val="11"/>
      <name val="Arial"/>
      <family val="2"/>
    </font>
    <font>
      <u/>
      <sz val="11"/>
      <name val="Arial"/>
      <family val="2"/>
    </font>
    <font>
      <sz val="12"/>
      <name val="Arial"/>
      <family val="2"/>
    </font>
    <font>
      <u/>
      <sz val="12"/>
      <name val="Arial"/>
      <family val="2"/>
    </font>
    <font>
      <i/>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auto="1"/>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medium">
        <color indexed="64"/>
      </top>
      <bottom/>
      <diagonal/>
    </border>
    <border>
      <left style="thin">
        <color auto="1"/>
      </left>
      <right style="thin">
        <color auto="1"/>
      </right>
      <top/>
      <bottom/>
      <diagonal/>
    </border>
    <border>
      <left/>
      <right style="thin">
        <color auto="1"/>
      </right>
      <top style="thin">
        <color auto="1"/>
      </top>
      <bottom/>
      <diagonal/>
    </border>
    <border>
      <left/>
      <right style="thin">
        <color auto="1"/>
      </right>
      <top style="thin">
        <color auto="1"/>
      </top>
      <bottom style="double">
        <color indexed="64"/>
      </bottom>
      <diagonal/>
    </border>
    <border>
      <left style="thin">
        <color auto="1"/>
      </left>
      <right style="thin">
        <color auto="1"/>
      </right>
      <top/>
      <bottom style="double">
        <color indexed="64"/>
      </bottom>
      <diagonal/>
    </border>
    <border>
      <left/>
      <right style="thin">
        <color auto="1"/>
      </right>
      <top/>
      <bottom style="double">
        <color indexed="64"/>
      </bottom>
      <diagonal/>
    </border>
    <border>
      <left/>
      <right style="thin">
        <color indexed="64"/>
      </right>
      <top style="medium">
        <color indexed="64"/>
      </top>
      <bottom/>
      <diagonal/>
    </border>
    <border>
      <left style="thin">
        <color auto="1"/>
      </left>
      <right/>
      <top/>
      <bottom style="double">
        <color indexed="64"/>
      </bottom>
      <diagonal/>
    </border>
    <border>
      <left style="thin">
        <color auto="1"/>
      </left>
      <right style="thin">
        <color auto="1"/>
      </right>
      <top style="double">
        <color indexed="64"/>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double">
        <color indexed="64"/>
      </top>
      <bottom style="thin">
        <color auto="1"/>
      </bottom>
      <diagonal/>
    </border>
    <border>
      <left style="double">
        <color auto="1"/>
      </left>
      <right/>
      <top style="thin">
        <color auto="1"/>
      </top>
      <bottom style="thin">
        <color auto="1"/>
      </bottom>
      <diagonal/>
    </border>
    <border>
      <left style="double">
        <color auto="1"/>
      </left>
      <right style="thin">
        <color auto="1"/>
      </right>
      <top style="thin">
        <color auto="1"/>
      </top>
      <bottom/>
      <diagonal/>
    </border>
    <border>
      <left style="double">
        <color auto="1"/>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indexed="64"/>
      </left>
      <right style="thin">
        <color auto="1"/>
      </right>
      <top style="medium">
        <color indexed="64"/>
      </top>
      <bottom style="double">
        <color indexed="64"/>
      </bottom>
      <diagonal/>
    </border>
    <border>
      <left/>
      <right style="medium">
        <color indexed="64"/>
      </right>
      <top/>
      <bottom style="medium">
        <color indexed="64"/>
      </bottom>
      <diagonal/>
    </border>
    <border>
      <left style="thin">
        <color auto="1"/>
      </left>
      <right/>
      <top style="double">
        <color indexed="64"/>
      </top>
      <bottom style="thin">
        <color auto="1"/>
      </bottom>
      <diagonal/>
    </border>
    <border>
      <left/>
      <right style="thin">
        <color auto="1"/>
      </right>
      <top style="double">
        <color indexed="64"/>
      </top>
      <bottom style="thin">
        <color auto="1"/>
      </bottom>
      <diagonal/>
    </border>
  </borders>
  <cellStyleXfs count="2">
    <xf numFmtId="0" fontId="0" fillId="0" borderId="0"/>
    <xf numFmtId="44" fontId="2" fillId="0" borderId="0" applyFont="0" applyFill="0" applyBorder="0" applyAlignment="0" applyProtection="0"/>
  </cellStyleXfs>
  <cellXfs count="170">
    <xf numFmtId="0" fontId="0" fillId="0" borderId="0" xfId="0"/>
    <xf numFmtId="0" fontId="4" fillId="0" borderId="0" xfId="0" applyFont="1" applyAlignment="1">
      <alignment horizontal="right"/>
    </xf>
    <xf numFmtId="2" fontId="6" fillId="0" borderId="18" xfId="0" applyNumberFormat="1" applyFont="1" applyBorder="1" applyAlignment="1">
      <alignment horizontal="center" vertical="center" wrapText="1"/>
    </xf>
    <xf numFmtId="1" fontId="6" fillId="0" borderId="19" xfId="0" applyNumberFormat="1" applyFont="1" applyBorder="1" applyAlignment="1">
      <alignment horizontal="center" vertical="center" wrapText="1"/>
    </xf>
    <xf numFmtId="2" fontId="6" fillId="0" borderId="19"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2" fontId="6" fillId="0" borderId="20" xfId="0" applyNumberFormat="1" applyFont="1" applyBorder="1" applyAlignment="1">
      <alignment horizontal="center" vertical="center" wrapText="1"/>
    </xf>
    <xf numFmtId="0" fontId="6" fillId="0" borderId="7" xfId="0" applyFont="1" applyBorder="1" applyAlignment="1">
      <alignment horizontal="center" vertical="center"/>
    </xf>
    <xf numFmtId="164" fontId="6" fillId="0" borderId="9" xfId="0" applyNumberFormat="1" applyFont="1" applyBorder="1" applyAlignment="1">
      <alignment horizontal="center" vertical="center"/>
    </xf>
    <xf numFmtId="2" fontId="6" fillId="0" borderId="22" xfId="0" applyNumberFormat="1" applyFont="1" applyBorder="1" applyAlignment="1">
      <alignment horizontal="center" vertical="center" wrapText="1"/>
    </xf>
    <xf numFmtId="1" fontId="6" fillId="0" borderId="16" xfId="0" applyNumberFormat="1" applyFont="1" applyBorder="1" applyAlignment="1">
      <alignment horizontal="center" vertical="center"/>
    </xf>
    <xf numFmtId="2" fontId="4" fillId="0" borderId="0" xfId="0" applyNumberFormat="1" applyFont="1" applyAlignment="1">
      <alignment vertical="center"/>
    </xf>
    <xf numFmtId="1" fontId="4"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6"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vertical="center"/>
    </xf>
    <xf numFmtId="1" fontId="4" fillId="0" borderId="5" xfId="0" applyNumberFormat="1" applyFont="1" applyBorder="1" applyAlignment="1">
      <alignment horizontal="center" vertical="center"/>
    </xf>
    <xf numFmtId="164" fontId="4" fillId="0" borderId="13" xfId="0" applyNumberFormat="1" applyFont="1" applyBorder="1" applyAlignment="1">
      <alignment horizontal="center" vertical="center"/>
    </xf>
    <xf numFmtId="1" fontId="4" fillId="0" borderId="4"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2" fontId="4" fillId="0" borderId="4" xfId="0" applyNumberFormat="1" applyFont="1" applyBorder="1" applyAlignment="1">
      <alignment vertical="center" wrapText="1"/>
    </xf>
    <xf numFmtId="1" fontId="4" fillId="0" borderId="4" xfId="0" applyNumberFormat="1" applyFont="1" applyBorder="1" applyAlignment="1">
      <alignment vertical="center" wrapText="1"/>
    </xf>
    <xf numFmtId="164" fontId="4" fillId="0" borderId="4" xfId="0" applyNumberFormat="1" applyFont="1" applyBorder="1" applyAlignment="1">
      <alignment horizontal="center" vertical="center" wrapText="1"/>
    </xf>
    <xf numFmtId="1" fontId="4" fillId="3" borderId="4" xfId="0" applyNumberFormat="1" applyFont="1" applyFill="1" applyBorder="1" applyAlignment="1">
      <alignment horizontal="center" vertical="center" wrapText="1"/>
    </xf>
    <xf numFmtId="1" fontId="4" fillId="3" borderId="4" xfId="0" applyNumberFormat="1" applyFont="1" applyFill="1" applyBorder="1" applyAlignment="1">
      <alignment vertical="center" wrapText="1"/>
    </xf>
    <xf numFmtId="1" fontId="4" fillId="0" borderId="13" xfId="0" applyNumberFormat="1" applyFont="1" applyBorder="1" applyAlignment="1">
      <alignment vertical="center" wrapText="1"/>
    </xf>
    <xf numFmtId="2" fontId="4" fillId="0" borderId="13" xfId="0" applyNumberFormat="1" applyFont="1" applyBorder="1" applyAlignment="1">
      <alignment vertical="center" wrapText="1"/>
    </xf>
    <xf numFmtId="1" fontId="4" fillId="0" borderId="13" xfId="0" applyNumberFormat="1" applyFont="1" applyBorder="1" applyAlignment="1">
      <alignment horizontal="center" vertical="center" wrapText="1"/>
    </xf>
    <xf numFmtId="2" fontId="4" fillId="0" borderId="13" xfId="0" applyNumberFormat="1" applyFont="1" applyBorder="1" applyAlignment="1">
      <alignment horizontal="center" vertical="center" wrapText="1"/>
    </xf>
    <xf numFmtId="164" fontId="4" fillId="0" borderId="13" xfId="0" applyNumberFormat="1" applyFont="1" applyBorder="1" applyAlignment="1">
      <alignment horizontal="center" vertical="center" wrapText="1"/>
    </xf>
    <xf numFmtId="0" fontId="4" fillId="0" borderId="0" xfId="0" applyFont="1" applyBorder="1" applyAlignment="1">
      <alignment vertical="center" wrapText="1"/>
    </xf>
    <xf numFmtId="1" fontId="4" fillId="0" borderId="0" xfId="0" applyNumberFormat="1" applyFont="1" applyBorder="1" applyAlignment="1">
      <alignment horizontal="center" vertical="center" wrapText="1"/>
    </xf>
    <xf numFmtId="2" fontId="4" fillId="0" borderId="0" xfId="0" applyNumberFormat="1" applyFont="1" applyBorder="1" applyAlignment="1">
      <alignment horizontal="center" vertical="center" wrapText="1"/>
    </xf>
    <xf numFmtId="2" fontId="4" fillId="0" borderId="0" xfId="0" applyNumberFormat="1" applyFont="1" applyBorder="1" applyAlignment="1">
      <alignment vertical="center" wrapText="1"/>
    </xf>
    <xf numFmtId="1" fontId="4" fillId="0" borderId="0" xfId="0" applyNumberFormat="1" applyFont="1" applyBorder="1" applyAlignment="1">
      <alignment vertical="center" wrapText="1"/>
    </xf>
    <xf numFmtId="1" fontId="4" fillId="0" borderId="8" xfId="0" applyNumberFormat="1" applyFont="1" applyBorder="1" applyAlignment="1">
      <alignment vertical="center" wrapText="1"/>
    </xf>
    <xf numFmtId="2" fontId="6" fillId="0" borderId="8" xfId="0" applyNumberFormat="1" applyFont="1" applyBorder="1" applyAlignment="1">
      <alignment vertical="center"/>
    </xf>
    <xf numFmtId="2" fontId="6" fillId="0" borderId="7" xfId="0" applyNumberFormat="1" applyFont="1" applyBorder="1" applyAlignment="1">
      <alignment horizontal="right" vertical="center"/>
    </xf>
    <xf numFmtId="2" fontId="6" fillId="0" borderId="7" xfId="0" applyNumberFormat="1" applyFont="1" applyBorder="1" applyAlignment="1">
      <alignment horizontal="center" vertical="center"/>
    </xf>
    <xf numFmtId="164" fontId="6" fillId="0" borderId="9"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1" xfId="0" applyNumberFormat="1" applyFont="1" applyFill="1" applyBorder="1" applyAlignment="1">
      <alignment vertical="center" wrapText="1"/>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0" xfId="0" applyNumberFormat="1" applyFont="1" applyBorder="1" applyAlignment="1">
      <alignment horizontal="center" vertical="center" wrapText="1"/>
    </xf>
    <xf numFmtId="0" fontId="4" fillId="0" borderId="12" xfId="0" applyFont="1" applyBorder="1" applyAlignment="1">
      <alignment vertical="center"/>
    </xf>
    <xf numFmtId="1" fontId="4" fillId="0" borderId="14" xfId="0" applyNumberFormat="1" applyFont="1" applyBorder="1" applyAlignment="1">
      <alignment horizontal="center" vertical="center" wrapText="1"/>
    </xf>
    <xf numFmtId="2" fontId="4"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 fontId="4" fillId="0" borderId="0" xfId="0" applyNumberFormat="1" applyFont="1" applyBorder="1" applyAlignment="1">
      <alignment horizontal="center" vertical="center"/>
    </xf>
    <xf numFmtId="2" fontId="4" fillId="0" borderId="0" xfId="0" applyNumberFormat="1" applyFont="1" applyBorder="1" applyAlignment="1">
      <alignment horizontal="center" vertical="center"/>
    </xf>
    <xf numFmtId="2" fontId="4" fillId="0" borderId="0" xfId="0" applyNumberFormat="1"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2" fontId="4" fillId="0" borderId="0" xfId="0" applyNumberFormat="1" applyFont="1" applyAlignment="1">
      <alignment horizontal="center" vertical="center"/>
    </xf>
    <xf numFmtId="0" fontId="4" fillId="0" borderId="14" xfId="0" applyFont="1" applyBorder="1" applyAlignment="1">
      <alignment horizontal="center" vertical="center"/>
    </xf>
    <xf numFmtId="164" fontId="4" fillId="0" borderId="14" xfId="0" applyNumberFormat="1" applyFont="1" applyBorder="1" applyAlignment="1">
      <alignment horizontal="center" vertical="center"/>
    </xf>
    <xf numFmtId="0" fontId="4" fillId="0" borderId="0" xfId="0" applyFont="1" applyFill="1" applyBorder="1" applyAlignment="1">
      <alignment vertical="center"/>
    </xf>
    <xf numFmtId="164" fontId="4" fillId="0" borderId="0" xfId="0" applyNumberFormat="1" applyFont="1" applyBorder="1" applyAlignment="1">
      <alignment horizontal="center" vertical="center"/>
    </xf>
    <xf numFmtId="2" fontId="6" fillId="0" borderId="0" xfId="0" applyNumberFormat="1" applyFont="1" applyBorder="1" applyAlignment="1">
      <alignment vertical="center"/>
    </xf>
    <xf numFmtId="2" fontId="6" fillId="0" borderId="8" xfId="0" applyNumberFormat="1" applyFont="1" applyBorder="1" applyAlignment="1">
      <alignment horizontal="right" vertical="center"/>
    </xf>
    <xf numFmtId="2" fontId="6" fillId="0" borderId="6" xfId="0" applyNumberFormat="1" applyFont="1" applyBorder="1" applyAlignment="1">
      <alignment vertical="center"/>
    </xf>
    <xf numFmtId="2" fontId="6" fillId="0" borderId="6" xfId="0" applyNumberFormat="1" applyFont="1" applyBorder="1" applyAlignment="1">
      <alignment horizontal="right" vertical="center"/>
    </xf>
    <xf numFmtId="2" fontId="6" fillId="0" borderId="6" xfId="0" applyNumberFormat="1" applyFont="1" applyBorder="1" applyAlignment="1">
      <alignment horizontal="center" vertical="center"/>
    </xf>
    <xf numFmtId="164" fontId="6" fillId="0" borderId="32" xfId="0" applyNumberFormat="1" applyFont="1" applyBorder="1" applyAlignment="1">
      <alignment horizontal="center" vertical="center"/>
    </xf>
    <xf numFmtId="1" fontId="4" fillId="0" borderId="1" xfId="0" applyNumberFormat="1" applyFont="1" applyBorder="1" applyAlignment="1">
      <alignment horizontal="center" vertical="center"/>
    </xf>
    <xf numFmtId="2" fontId="4" fillId="0" borderId="11" xfId="0" applyNumberFormat="1" applyFont="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2"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1" xfId="0" applyFont="1" applyFill="1" applyBorder="1" applyAlignment="1">
      <alignment vertical="center"/>
    </xf>
    <xf numFmtId="0" fontId="4" fillId="0" borderId="26" xfId="0" applyFont="1" applyFill="1" applyBorder="1" applyAlignment="1">
      <alignment horizontal="left" vertical="center"/>
    </xf>
    <xf numFmtId="0" fontId="4" fillId="0" borderId="12" xfId="0" applyFont="1" applyFill="1" applyBorder="1" applyAlignment="1">
      <alignment horizontal="left" vertical="center"/>
    </xf>
    <xf numFmtId="0" fontId="4" fillId="0" borderId="3" xfId="0" applyFont="1" applyFill="1" applyBorder="1" applyAlignment="1">
      <alignment horizontal="left" vertical="center"/>
    </xf>
    <xf numFmtId="1" fontId="4" fillId="0" borderId="0" xfId="0" applyNumberFormat="1" applyFont="1" applyAlignment="1">
      <alignment horizontal="center" vertical="center"/>
    </xf>
    <xf numFmtId="0" fontId="4" fillId="0" borderId="14" xfId="0" applyFont="1" applyFill="1" applyBorder="1" applyAlignment="1">
      <alignment vertical="center"/>
    </xf>
    <xf numFmtId="2" fontId="4" fillId="0" borderId="14"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1" fontId="4" fillId="0" borderId="8" xfId="0" applyNumberFormat="1" applyFont="1" applyBorder="1" applyAlignment="1">
      <alignment vertical="center"/>
    </xf>
    <xf numFmtId="2" fontId="4" fillId="0" borderId="7" xfId="0" applyNumberFormat="1" applyFont="1" applyBorder="1" applyAlignment="1">
      <alignment vertical="center"/>
    </xf>
    <xf numFmtId="1" fontId="6" fillId="0" borderId="7" xfId="0" applyNumberFormat="1" applyFont="1" applyBorder="1" applyAlignment="1">
      <alignment horizontal="right" vertical="center"/>
    </xf>
    <xf numFmtId="2" fontId="4" fillId="0" borderId="7" xfId="0" applyNumberFormat="1" applyFont="1" applyBorder="1" applyAlignment="1">
      <alignment horizontal="center" vertical="center"/>
    </xf>
    <xf numFmtId="164" fontId="4" fillId="0" borderId="0" xfId="0" applyNumberFormat="1" applyFont="1" applyBorder="1" applyAlignment="1">
      <alignment vertical="center"/>
    </xf>
    <xf numFmtId="164" fontId="4" fillId="0" borderId="0" xfId="0" applyNumberFormat="1" applyFont="1" applyAlignment="1">
      <alignment horizontal="center" vertical="center"/>
    </xf>
    <xf numFmtId="1" fontId="4" fillId="0" borderId="23" xfId="0" applyNumberFormat="1" applyFont="1" applyBorder="1" applyAlignment="1">
      <alignment horizontal="center" vertical="center" wrapText="1"/>
    </xf>
    <xf numFmtId="2" fontId="4" fillId="0" borderId="0" xfId="0" applyNumberFormat="1" applyFont="1" applyFill="1" applyBorder="1" applyAlignment="1">
      <alignment vertical="center"/>
    </xf>
    <xf numFmtId="1" fontId="4" fillId="0" borderId="2" xfId="0" applyNumberFormat="1" applyFont="1" applyBorder="1" applyAlignment="1">
      <alignment horizontal="center" vertical="center" wrapText="1"/>
    </xf>
    <xf numFmtId="164" fontId="4" fillId="0" borderId="0" xfId="0" applyNumberFormat="1" applyFont="1" applyFill="1" applyBorder="1" applyAlignment="1">
      <alignment vertical="center" wrapText="1"/>
    </xf>
    <xf numFmtId="164" fontId="7" fillId="0" borderId="0" xfId="0" applyNumberFormat="1" applyFont="1" applyAlignment="1">
      <alignment vertical="center"/>
    </xf>
    <xf numFmtId="1" fontId="4" fillId="0" borderId="16" xfId="0" applyNumberFormat="1" applyFont="1" applyBorder="1" applyAlignment="1">
      <alignment horizontal="center" vertical="center" wrapText="1"/>
    </xf>
    <xf numFmtId="0" fontId="7" fillId="0" borderId="0" xfId="0" applyFont="1" applyAlignment="1">
      <alignment vertical="center"/>
    </xf>
    <xf numFmtId="164" fontId="4" fillId="0" borderId="0" xfId="0" applyNumberFormat="1" applyFont="1" applyAlignment="1">
      <alignment vertical="center"/>
    </xf>
    <xf numFmtId="0" fontId="6" fillId="0" borderId="7" xfId="0" applyFont="1" applyBorder="1" applyAlignment="1">
      <alignment horizontal="right" vertical="center"/>
    </xf>
    <xf numFmtId="0" fontId="4" fillId="0" borderId="2" xfId="0" applyFont="1" applyFill="1" applyBorder="1" applyAlignment="1">
      <alignment horizontal="center" vertical="center"/>
    </xf>
    <xf numFmtId="44" fontId="4" fillId="0" borderId="1" xfId="1" applyFont="1" applyFill="1" applyBorder="1" applyAlignment="1">
      <alignment horizontal="center" vertical="center"/>
    </xf>
    <xf numFmtId="0" fontId="4" fillId="0" borderId="1" xfId="0" applyFont="1" applyFill="1" applyBorder="1" applyAlignment="1">
      <alignment horizontal="left" vertical="center"/>
    </xf>
    <xf numFmtId="44" fontId="4" fillId="0" borderId="1" xfId="1" applyFont="1" applyBorder="1" applyAlignment="1">
      <alignment horizontal="center" vertical="center"/>
    </xf>
    <xf numFmtId="1" fontId="4" fillId="0" borderId="14" xfId="0" applyNumberFormat="1" applyFont="1" applyBorder="1" applyAlignment="1">
      <alignment horizontal="center" vertical="center"/>
    </xf>
    <xf numFmtId="2" fontId="4" fillId="0" borderId="14" xfId="0" applyNumberFormat="1" applyFont="1" applyBorder="1" applyAlignment="1">
      <alignment horizontal="center" vertical="center"/>
    </xf>
    <xf numFmtId="44" fontId="4" fillId="0" borderId="14" xfId="1" applyFont="1" applyBorder="1" applyAlignment="1">
      <alignment horizontal="center" vertical="center"/>
    </xf>
    <xf numFmtId="1" fontId="6" fillId="0" borderId="8" xfId="0" applyNumberFormat="1" applyFont="1" applyBorder="1" applyAlignment="1">
      <alignment vertical="center"/>
    </xf>
    <xf numFmtId="1" fontId="6" fillId="0" borderId="7" xfId="0" applyNumberFormat="1" applyFont="1" applyBorder="1" applyAlignment="1">
      <alignment vertical="center"/>
    </xf>
    <xf numFmtId="1" fontId="6" fillId="0" borderId="7" xfId="0" applyNumberFormat="1" applyFont="1" applyBorder="1" applyAlignment="1">
      <alignment horizontal="center" vertical="center"/>
    </xf>
    <xf numFmtId="1" fontId="6" fillId="0" borderId="28" xfId="0" applyNumberFormat="1" applyFont="1" applyBorder="1" applyAlignment="1">
      <alignment horizontal="center" vertical="center" wrapText="1"/>
    </xf>
    <xf numFmtId="1" fontId="6" fillId="0" borderId="29" xfId="0" applyNumberFormat="1" applyFont="1" applyBorder="1" applyAlignment="1">
      <alignment horizontal="center" vertical="center" wrapText="1"/>
    </xf>
    <xf numFmtId="1" fontId="6" fillId="0" borderId="30" xfId="0" applyNumberFormat="1" applyFont="1" applyBorder="1" applyAlignment="1">
      <alignment horizontal="center" vertical="center" wrapText="1"/>
    </xf>
    <xf numFmtId="0" fontId="4" fillId="0" borderId="11" xfId="0" applyFont="1" applyBorder="1" applyAlignment="1">
      <alignment vertical="center"/>
    </xf>
    <xf numFmtId="0" fontId="4" fillId="0" borderId="3" xfId="0" applyFont="1" applyBorder="1" applyAlignment="1">
      <alignment vertical="center"/>
    </xf>
    <xf numFmtId="0" fontId="4" fillId="0" borderId="26" xfId="0" applyFont="1" applyFill="1" applyBorder="1" applyAlignment="1">
      <alignment horizontal="left" vertical="center"/>
    </xf>
    <xf numFmtId="0" fontId="4" fillId="0" borderId="12" xfId="0" applyFont="1" applyFill="1" applyBorder="1" applyAlignment="1">
      <alignment horizontal="left" vertical="center"/>
    </xf>
    <xf numFmtId="0" fontId="4" fillId="0" borderId="3" xfId="0" applyFont="1" applyFill="1" applyBorder="1" applyAlignment="1">
      <alignment horizontal="left" vertical="center"/>
    </xf>
    <xf numFmtId="0" fontId="4" fillId="0" borderId="24" xfId="0" applyFont="1" applyBorder="1" applyAlignment="1">
      <alignment horizontal="left" vertical="center"/>
    </xf>
    <xf numFmtId="0" fontId="4" fillId="0" borderId="1" xfId="0" applyFont="1" applyBorder="1" applyAlignment="1">
      <alignment horizontal="left" vertical="center"/>
    </xf>
    <xf numFmtId="0" fontId="4" fillId="0" borderId="26" xfId="0" applyFont="1" applyBorder="1" applyAlignment="1">
      <alignment horizontal="left" vertical="center"/>
    </xf>
    <xf numFmtId="0" fontId="4" fillId="0" borderId="1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14" xfId="0" applyFont="1" applyBorder="1" applyAlignment="1">
      <alignment horizontal="left" vertical="center"/>
    </xf>
    <xf numFmtId="2" fontId="4" fillId="0" borderId="0" xfId="0" applyNumberFormat="1" applyFont="1" applyAlignment="1">
      <alignment horizontal="righ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2" xfId="0" applyFont="1" applyBorder="1" applyAlignment="1">
      <alignment vertical="center"/>
    </xf>
    <xf numFmtId="0" fontId="4" fillId="0" borderId="24" xfId="0"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0" fontId="4" fillId="0" borderId="1" xfId="0" applyFont="1" applyBorder="1" applyAlignment="1">
      <alignment vertical="center"/>
    </xf>
    <xf numFmtId="1" fontId="6" fillId="0" borderId="22" xfId="0" applyNumberFormat="1" applyFont="1" applyBorder="1" applyAlignment="1">
      <alignment horizontal="center" vertical="center" wrapText="1"/>
    </xf>
    <xf numFmtId="1" fontId="6" fillId="0" borderId="20" xfId="0" applyNumberFormat="1" applyFont="1" applyBorder="1" applyAlignment="1">
      <alignment horizontal="center" vertical="center" wrapText="1"/>
    </xf>
    <xf numFmtId="1" fontId="4" fillId="0" borderId="1" xfId="0" applyNumberFormat="1" applyFont="1" applyBorder="1" applyAlignment="1">
      <alignment horizontal="left" vertical="center"/>
    </xf>
    <xf numFmtId="0" fontId="4" fillId="0" borderId="25" xfId="0" applyFont="1" applyBorder="1" applyAlignment="1">
      <alignment horizontal="left" vertical="center"/>
    </xf>
    <xf numFmtId="0" fontId="4" fillId="0" borderId="23" xfId="0" applyFont="1" applyBorder="1" applyAlignment="1">
      <alignment horizontal="left" vertical="center"/>
    </xf>
    <xf numFmtId="0" fontId="4" fillId="0" borderId="10" xfId="0" applyFont="1" applyFill="1" applyBorder="1" applyAlignment="1">
      <alignment horizontal="left" vertical="center"/>
    </xf>
    <xf numFmtId="0" fontId="4" fillId="0" borderId="17" xfId="0" applyFont="1" applyFill="1" applyBorder="1" applyAlignment="1">
      <alignment horizontal="left" vertical="center"/>
    </xf>
    <xf numFmtId="1" fontId="4" fillId="0" borderId="0" xfId="0" applyNumberFormat="1" applyFont="1" applyAlignment="1">
      <alignment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4" fillId="0" borderId="1" xfId="0" applyFont="1" applyBorder="1" applyAlignment="1">
      <alignment vertical="center" wrapText="1"/>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applyAlignment="1">
      <alignment horizontal="left" vertical="center"/>
    </xf>
    <xf numFmtId="0" fontId="4" fillId="0" borderId="24" xfId="0" applyFont="1" applyBorder="1" applyAlignment="1">
      <alignment horizontal="left" vertical="center" wrapText="1"/>
    </xf>
    <xf numFmtId="0" fontId="4" fillId="0" borderId="1" xfId="0" applyFont="1" applyBorder="1" applyAlignment="1">
      <alignment horizontal="left" vertical="center" wrapText="1"/>
    </xf>
    <xf numFmtId="0" fontId="4" fillId="0" borderId="26"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6" fillId="2" borderId="8" xfId="0" applyFont="1" applyFill="1" applyBorder="1" applyAlignment="1">
      <alignment horizontal="left"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4" fillId="0" borderId="0" xfId="0" applyFont="1" applyAlignment="1">
      <alignment horizontal="left" vertical="center" wrapText="1"/>
    </xf>
    <xf numFmtId="0" fontId="8" fillId="0" borderId="0" xfId="0" applyFont="1" applyAlignment="1">
      <alignment horizontal="left" vertical="center" wrapText="1"/>
    </xf>
    <xf numFmtId="0" fontId="6" fillId="0" borderId="19" xfId="0" applyFont="1" applyBorder="1" applyAlignment="1">
      <alignment horizontal="center" vertical="center" wrapText="1"/>
    </xf>
    <xf numFmtId="0" fontId="4" fillId="0" borderId="2" xfId="0" applyFont="1" applyBorder="1" applyAlignment="1">
      <alignment vertical="center" wrapText="1"/>
    </xf>
    <xf numFmtId="0" fontId="6" fillId="0" borderId="31" xfId="0" applyFont="1" applyBorder="1" applyAlignment="1">
      <alignment horizontal="center" vertical="center" wrapText="1"/>
    </xf>
    <xf numFmtId="0" fontId="4" fillId="0" borderId="3" xfId="0" applyFont="1" applyFill="1" applyBorder="1" applyAlignment="1">
      <alignment vertical="center"/>
    </xf>
    <xf numFmtId="0" fontId="4" fillId="0" borderId="11" xfId="0" applyFont="1" applyFill="1" applyBorder="1" applyAlignment="1">
      <alignment vertical="center"/>
    </xf>
    <xf numFmtId="0" fontId="4" fillId="0" borderId="15"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146050</xdr:rowOff>
    </xdr:from>
    <xdr:to>
      <xdr:col>4</xdr:col>
      <xdr:colOff>144669</xdr:colOff>
      <xdr:row>0</xdr:row>
      <xdr:rowOff>958850</xdr:rowOff>
    </xdr:to>
    <xdr:pic>
      <xdr:nvPicPr>
        <xdr:cNvPr id="2" name="Picture 1" descr="A picture containing text, sign&#10;&#10;Description automatically generated">
          <a:extLst>
            <a:ext uri="{FF2B5EF4-FFF2-40B4-BE49-F238E27FC236}">
              <a16:creationId xmlns:a16="http://schemas.microsoft.com/office/drawing/2014/main" id="{55869C33-54DE-4EBA-9678-FC8B5924EC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50"/>
          <a:ext cx="2551319" cy="812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7"/>
  <sheetViews>
    <sheetView tabSelected="1" zoomScaleNormal="100" workbookViewId="0">
      <selection activeCell="O166" sqref="O166"/>
    </sheetView>
  </sheetViews>
  <sheetFormatPr baseColWidth="10" defaultColWidth="8.83203125" defaultRowHeight="15" customHeight="1" x14ac:dyDescent="0.15"/>
  <cols>
    <col min="1" max="1" width="6.33203125" style="13" customWidth="1"/>
    <col min="2" max="2" width="13.83203125" style="13" customWidth="1"/>
    <col min="3" max="3" width="14.1640625" style="82" customWidth="1"/>
    <col min="4" max="4" width="10.6640625" style="61" hidden="1" customWidth="1"/>
    <col min="5" max="5" width="14.1640625" style="82" customWidth="1"/>
    <col min="6" max="6" width="10.6640625" style="11" hidden="1" customWidth="1"/>
    <col min="7" max="7" width="14.1640625" style="12" customWidth="1"/>
    <col min="8" max="8" width="10.6640625" style="11" hidden="1" customWidth="1"/>
    <col min="9" max="9" width="15.1640625" style="12" customWidth="1"/>
    <col min="10" max="10" width="10.6640625" style="11" hidden="1" customWidth="1"/>
    <col min="11" max="11" width="14.1640625" style="82" customWidth="1"/>
    <col min="12" max="12" width="10.6640625" style="61" hidden="1" customWidth="1"/>
    <col min="13" max="13" width="14.6640625" style="91" customWidth="1"/>
    <col min="14" max="14" width="8.83203125" style="13"/>
    <col min="15" max="15" width="14.6640625" style="13" customWidth="1"/>
    <col min="16" max="16384" width="8.83203125" style="13"/>
  </cols>
  <sheetData>
    <row r="1" spans="1:14" ht="88" customHeight="1" x14ac:dyDescent="0.15">
      <c r="A1" s="158" t="s">
        <v>221</v>
      </c>
      <c r="B1" s="158"/>
      <c r="C1" s="158"/>
      <c r="D1" s="158"/>
      <c r="E1" s="158"/>
      <c r="I1" s="128" t="s">
        <v>212</v>
      </c>
      <c r="J1" s="128"/>
      <c r="K1" s="128"/>
      <c r="L1" s="128"/>
      <c r="M1" s="128"/>
    </row>
    <row r="2" spans="1:14" ht="21" customHeight="1" x14ac:dyDescent="0.15">
      <c r="B2" s="129" t="s">
        <v>187</v>
      </c>
      <c r="C2" s="130"/>
      <c r="D2" s="130"/>
      <c r="E2" s="130"/>
      <c r="F2" s="130"/>
      <c r="G2" s="130"/>
      <c r="H2" s="130"/>
      <c r="I2" s="130"/>
      <c r="J2" s="130"/>
      <c r="K2" s="130"/>
      <c r="L2" s="130"/>
      <c r="M2" s="130"/>
    </row>
    <row r="3" spans="1:14" ht="62" customHeight="1" x14ac:dyDescent="0.15">
      <c r="A3" s="159" t="s">
        <v>213</v>
      </c>
      <c r="B3" s="159"/>
      <c r="C3" s="159"/>
      <c r="D3" s="159"/>
      <c r="E3" s="159"/>
      <c r="F3" s="159"/>
      <c r="G3" s="159"/>
      <c r="H3" s="159"/>
      <c r="I3" s="159"/>
      <c r="J3" s="159"/>
      <c r="K3" s="159"/>
      <c r="L3" s="159"/>
      <c r="M3" s="159"/>
    </row>
    <row r="4" spans="1:14" ht="17" customHeight="1" thickBot="1" x14ac:dyDescent="0.2">
      <c r="B4" s="1" t="s">
        <v>184</v>
      </c>
      <c r="C4" s="126"/>
      <c r="D4" s="126"/>
      <c r="E4" s="126"/>
      <c r="F4" s="126"/>
      <c r="G4" s="126"/>
      <c r="H4" s="126"/>
      <c r="I4" s="126"/>
      <c r="J4" s="15"/>
      <c r="K4" s="1" t="s">
        <v>185</v>
      </c>
      <c r="L4" s="126"/>
      <c r="M4" s="126"/>
    </row>
    <row r="5" spans="1:14" ht="17" customHeight="1" thickBot="1" x14ac:dyDescent="0.2">
      <c r="B5" s="1" t="s">
        <v>182</v>
      </c>
      <c r="C5" s="125"/>
      <c r="D5" s="125"/>
      <c r="E5" s="125"/>
      <c r="F5" s="125"/>
      <c r="G5" s="125"/>
      <c r="H5" s="125"/>
      <c r="I5" s="125"/>
      <c r="J5" s="125"/>
      <c r="K5" s="125"/>
      <c r="L5" s="125"/>
      <c r="M5" s="125"/>
    </row>
    <row r="6" spans="1:14" ht="17" customHeight="1" thickBot="1" x14ac:dyDescent="0.2">
      <c r="B6" s="1" t="s">
        <v>183</v>
      </c>
      <c r="C6" s="124"/>
      <c r="D6" s="124"/>
      <c r="E6" s="124"/>
      <c r="F6" s="124"/>
      <c r="G6" s="124"/>
      <c r="H6" s="124"/>
      <c r="I6" s="124"/>
      <c r="J6" s="124"/>
      <c r="K6" s="124"/>
      <c r="L6" s="124"/>
      <c r="M6" s="124"/>
    </row>
    <row r="7" spans="1:14" ht="17" customHeight="1" thickBot="1" x14ac:dyDescent="0.2">
      <c r="B7" s="1" t="s">
        <v>186</v>
      </c>
      <c r="C7" s="124"/>
      <c r="D7" s="124"/>
      <c r="E7" s="124"/>
      <c r="F7" s="124"/>
      <c r="G7" s="124"/>
      <c r="H7" s="13"/>
      <c r="I7" s="13"/>
      <c r="J7" s="13"/>
      <c r="K7" s="16"/>
      <c r="L7" s="16"/>
      <c r="M7" s="16"/>
      <c r="N7" s="11"/>
    </row>
    <row r="8" spans="1:14" ht="5" customHeight="1" thickBot="1" x14ac:dyDescent="0.2">
      <c r="B8" s="14"/>
      <c r="C8" s="17"/>
      <c r="D8" s="17"/>
      <c r="E8" s="17"/>
      <c r="F8" s="17"/>
      <c r="G8" s="17"/>
      <c r="H8" s="13"/>
      <c r="I8" s="13"/>
      <c r="J8" s="13"/>
      <c r="K8" s="16"/>
      <c r="L8" s="16"/>
      <c r="M8" s="16"/>
      <c r="N8" s="11"/>
    </row>
    <row r="9" spans="1:14" ht="15" customHeight="1" thickBot="1" x14ac:dyDescent="0.2">
      <c r="B9" s="14"/>
      <c r="C9" s="18"/>
      <c r="D9" s="18"/>
      <c r="E9" s="18"/>
      <c r="F9" s="19"/>
      <c r="G9" s="19"/>
      <c r="H9" s="13"/>
      <c r="I9" s="144" t="s">
        <v>188</v>
      </c>
      <c r="J9" s="145"/>
      <c r="K9" s="145"/>
      <c r="L9" s="7"/>
      <c r="M9" s="8">
        <f>SUM(M56+M100+M85+M72+M134+M157+M109+M175)</f>
        <v>0</v>
      </c>
      <c r="N9" s="11"/>
    </row>
    <row r="10" spans="1:14" ht="7.5" customHeight="1" thickBot="1" x14ac:dyDescent="0.2">
      <c r="B10" s="14"/>
      <c r="C10" s="18"/>
      <c r="D10" s="18"/>
      <c r="E10" s="18"/>
      <c r="F10" s="19"/>
      <c r="G10" s="19"/>
      <c r="H10" s="13"/>
      <c r="I10" s="13"/>
      <c r="J10" s="13"/>
      <c r="K10" s="18"/>
      <c r="L10" s="16"/>
      <c r="M10" s="18"/>
      <c r="N10" s="11"/>
    </row>
    <row r="11" spans="1:14" thickBot="1" x14ac:dyDescent="0.2">
      <c r="A11" s="155" t="s">
        <v>194</v>
      </c>
      <c r="B11" s="156"/>
      <c r="C11" s="156"/>
      <c r="D11" s="156"/>
      <c r="E11" s="156"/>
      <c r="F11" s="156"/>
      <c r="G11" s="156"/>
      <c r="H11" s="156"/>
      <c r="I11" s="156"/>
      <c r="J11" s="156"/>
      <c r="K11" s="156"/>
      <c r="L11" s="156"/>
      <c r="M11" s="157"/>
      <c r="N11" s="11"/>
    </row>
    <row r="12" spans="1:14" ht="14" x14ac:dyDescent="0.15">
      <c r="A12" s="165"/>
      <c r="B12" s="166"/>
      <c r="C12" s="10" t="s">
        <v>223</v>
      </c>
      <c r="D12" s="10"/>
      <c r="E12" s="10" t="s">
        <v>224</v>
      </c>
      <c r="F12" s="10"/>
      <c r="G12" s="10" t="s">
        <v>189</v>
      </c>
      <c r="H12" s="10"/>
      <c r="I12" s="10" t="s">
        <v>190</v>
      </c>
      <c r="J12" s="10"/>
      <c r="K12" s="10" t="s">
        <v>191</v>
      </c>
      <c r="L12" s="20"/>
      <c r="M12" s="21"/>
      <c r="N12" s="11"/>
    </row>
    <row r="13" spans="1:14" ht="15" customHeight="1" thickBot="1" x14ac:dyDescent="0.2">
      <c r="A13" s="136" t="s">
        <v>195</v>
      </c>
      <c r="B13" s="137"/>
      <c r="C13" s="3" t="s">
        <v>193</v>
      </c>
      <c r="D13" s="4" t="s">
        <v>192</v>
      </c>
      <c r="E13" s="3" t="s">
        <v>193</v>
      </c>
      <c r="F13" s="4" t="s">
        <v>192</v>
      </c>
      <c r="G13" s="3" t="s">
        <v>193</v>
      </c>
      <c r="H13" s="4" t="s">
        <v>192</v>
      </c>
      <c r="I13" s="3" t="s">
        <v>193</v>
      </c>
      <c r="J13" s="4" t="s">
        <v>192</v>
      </c>
      <c r="K13" s="3" t="s">
        <v>193</v>
      </c>
      <c r="L13" s="2" t="s">
        <v>192</v>
      </c>
      <c r="M13" s="5" t="s">
        <v>196</v>
      </c>
    </row>
    <row r="14" spans="1:14" ht="15" customHeight="1" thickTop="1" x14ac:dyDescent="0.15">
      <c r="A14" s="146" t="s">
        <v>0</v>
      </c>
      <c r="B14" s="146"/>
      <c r="C14" s="22"/>
      <c r="D14" s="23">
        <v>3</v>
      </c>
      <c r="E14" s="22"/>
      <c r="F14" s="24">
        <v>3</v>
      </c>
      <c r="G14" s="25"/>
      <c r="H14" s="24">
        <v>2</v>
      </c>
      <c r="I14" s="25"/>
      <c r="J14" s="24">
        <v>2</v>
      </c>
      <c r="K14" s="22"/>
      <c r="L14" s="23">
        <v>1</v>
      </c>
      <c r="M14" s="26">
        <f>+C14*D14+E14*F14+G14*H14+I14*J14+K14*L14</f>
        <v>0</v>
      </c>
    </row>
    <row r="15" spans="1:14" ht="15" customHeight="1" x14ac:dyDescent="0.15">
      <c r="A15" s="146" t="s">
        <v>217</v>
      </c>
      <c r="B15" s="146"/>
      <c r="C15" s="22"/>
      <c r="D15" s="23">
        <v>14</v>
      </c>
      <c r="E15" s="22"/>
      <c r="F15" s="24">
        <v>14</v>
      </c>
      <c r="G15" s="25"/>
      <c r="H15" s="24">
        <v>7</v>
      </c>
      <c r="I15" s="25"/>
      <c r="J15" s="24">
        <v>7</v>
      </c>
      <c r="K15" s="22"/>
      <c r="L15" s="23">
        <v>3</v>
      </c>
      <c r="M15" s="26">
        <f t="shared" ref="M15:M55" si="0">+C15*D15+E15*F15+G15*H15+I15*J15+K15*L15</f>
        <v>0</v>
      </c>
    </row>
    <row r="16" spans="1:14" ht="15" customHeight="1" x14ac:dyDescent="0.15">
      <c r="A16" s="146" t="s">
        <v>179</v>
      </c>
      <c r="B16" s="146"/>
      <c r="C16" s="22"/>
      <c r="D16" s="23">
        <v>11</v>
      </c>
      <c r="E16" s="22"/>
      <c r="F16" s="24">
        <v>11</v>
      </c>
      <c r="G16" s="25"/>
      <c r="H16" s="24">
        <v>4</v>
      </c>
      <c r="I16" s="25"/>
      <c r="J16" s="24">
        <v>4</v>
      </c>
      <c r="K16" s="22"/>
      <c r="L16" s="23">
        <v>2</v>
      </c>
      <c r="M16" s="26">
        <f t="shared" si="0"/>
        <v>0</v>
      </c>
    </row>
    <row r="17" spans="1:14" ht="15" customHeight="1" x14ac:dyDescent="0.15">
      <c r="A17" s="146" t="s">
        <v>180</v>
      </c>
      <c r="B17" s="146"/>
      <c r="C17" s="22"/>
      <c r="D17" s="23">
        <v>21</v>
      </c>
      <c r="E17" s="22"/>
      <c r="F17" s="24">
        <v>21</v>
      </c>
      <c r="G17" s="25"/>
      <c r="H17" s="24">
        <v>9</v>
      </c>
      <c r="I17" s="25"/>
      <c r="J17" s="24">
        <v>9</v>
      </c>
      <c r="K17" s="22"/>
      <c r="L17" s="23">
        <v>5</v>
      </c>
      <c r="M17" s="26">
        <f t="shared" si="0"/>
        <v>0</v>
      </c>
    </row>
    <row r="18" spans="1:14" ht="15" customHeight="1" x14ac:dyDescent="0.15">
      <c r="A18" s="146" t="s">
        <v>101</v>
      </c>
      <c r="B18" s="146"/>
      <c r="C18" s="22"/>
      <c r="D18" s="23">
        <v>12</v>
      </c>
      <c r="E18" s="22"/>
      <c r="F18" s="24">
        <v>12</v>
      </c>
      <c r="G18" s="25"/>
      <c r="H18" s="24">
        <v>4</v>
      </c>
      <c r="I18" s="25"/>
      <c r="J18" s="24">
        <v>4</v>
      </c>
      <c r="K18" s="22"/>
      <c r="L18" s="23">
        <v>2</v>
      </c>
      <c r="M18" s="26">
        <f t="shared" si="0"/>
        <v>0</v>
      </c>
    </row>
    <row r="19" spans="1:14" ht="15" customHeight="1" x14ac:dyDescent="0.15">
      <c r="A19" s="146" t="s">
        <v>97</v>
      </c>
      <c r="B19" s="146"/>
      <c r="C19" s="22"/>
      <c r="D19" s="23">
        <v>12</v>
      </c>
      <c r="E19" s="22"/>
      <c r="F19" s="24">
        <v>12</v>
      </c>
      <c r="G19" s="25"/>
      <c r="H19" s="24">
        <v>6</v>
      </c>
      <c r="I19" s="25"/>
      <c r="J19" s="24">
        <v>6</v>
      </c>
      <c r="K19" s="22"/>
      <c r="L19" s="23">
        <v>4</v>
      </c>
      <c r="M19" s="26">
        <f t="shared" si="0"/>
        <v>0</v>
      </c>
    </row>
    <row r="20" spans="1:14" ht="15" customHeight="1" x14ac:dyDescent="0.15">
      <c r="A20" s="146" t="s">
        <v>178</v>
      </c>
      <c r="B20" s="146"/>
      <c r="C20" s="27"/>
      <c r="D20" s="27"/>
      <c r="E20" s="22"/>
      <c r="F20" s="24">
        <v>5</v>
      </c>
      <c r="G20" s="28"/>
      <c r="H20" s="28"/>
      <c r="I20" s="25"/>
      <c r="J20" s="24">
        <v>3</v>
      </c>
      <c r="K20" s="27"/>
      <c r="L20" s="27"/>
      <c r="M20" s="26">
        <f t="shared" si="0"/>
        <v>0</v>
      </c>
    </row>
    <row r="21" spans="1:14" ht="15" customHeight="1" x14ac:dyDescent="0.15">
      <c r="A21" s="146" t="s">
        <v>100</v>
      </c>
      <c r="B21" s="146"/>
      <c r="C21" s="22"/>
      <c r="D21" s="23">
        <v>8</v>
      </c>
      <c r="E21" s="22"/>
      <c r="F21" s="24">
        <v>8</v>
      </c>
      <c r="G21" s="25"/>
      <c r="H21" s="24">
        <v>4</v>
      </c>
      <c r="I21" s="25"/>
      <c r="J21" s="24">
        <v>4</v>
      </c>
      <c r="K21" s="22"/>
      <c r="L21" s="23">
        <v>3</v>
      </c>
      <c r="M21" s="26">
        <f t="shared" si="0"/>
        <v>0</v>
      </c>
    </row>
    <row r="22" spans="1:14" ht="15" customHeight="1" x14ac:dyDescent="0.15">
      <c r="A22" s="146" t="s">
        <v>98</v>
      </c>
      <c r="B22" s="146"/>
      <c r="C22" s="22"/>
      <c r="D22" s="23">
        <v>17</v>
      </c>
      <c r="E22" s="22"/>
      <c r="F22" s="24">
        <v>17</v>
      </c>
      <c r="G22" s="25"/>
      <c r="H22" s="24">
        <v>5</v>
      </c>
      <c r="I22" s="25"/>
      <c r="J22" s="24">
        <v>5</v>
      </c>
      <c r="K22" s="22"/>
      <c r="L22" s="23">
        <v>3</v>
      </c>
      <c r="M22" s="26">
        <f t="shared" si="0"/>
        <v>0</v>
      </c>
    </row>
    <row r="23" spans="1:14" ht="15" customHeight="1" x14ac:dyDescent="0.15">
      <c r="A23" s="146" t="s">
        <v>109</v>
      </c>
      <c r="B23" s="146"/>
      <c r="C23" s="22"/>
      <c r="D23" s="23">
        <v>8</v>
      </c>
      <c r="E23" s="22"/>
      <c r="F23" s="24">
        <v>8</v>
      </c>
      <c r="G23" s="25"/>
      <c r="H23" s="24">
        <v>8</v>
      </c>
      <c r="I23" s="25"/>
      <c r="J23" s="24">
        <v>8</v>
      </c>
      <c r="K23" s="22"/>
      <c r="L23" s="23">
        <v>4</v>
      </c>
      <c r="M23" s="26">
        <f t="shared" si="0"/>
        <v>0</v>
      </c>
    </row>
    <row r="24" spans="1:14" ht="15" customHeight="1" x14ac:dyDescent="0.15">
      <c r="A24" s="146" t="s">
        <v>219</v>
      </c>
      <c r="B24" s="146"/>
      <c r="C24" s="22"/>
      <c r="D24" s="23">
        <v>25</v>
      </c>
      <c r="E24" s="22"/>
      <c r="F24" s="24">
        <v>25</v>
      </c>
      <c r="G24" s="25"/>
      <c r="H24" s="24">
        <v>18</v>
      </c>
      <c r="I24" s="25"/>
      <c r="J24" s="24">
        <v>22</v>
      </c>
      <c r="K24" s="22"/>
      <c r="L24" s="23">
        <v>12</v>
      </c>
      <c r="M24" s="26">
        <f>+C24*D24+E24*F24+G24*H24+I24*J24+K24*L24</f>
        <v>0</v>
      </c>
    </row>
    <row r="25" spans="1:14" ht="15" customHeight="1" x14ac:dyDescent="0.15">
      <c r="A25" s="146" t="s">
        <v>12</v>
      </c>
      <c r="B25" s="146"/>
      <c r="C25" s="27"/>
      <c r="D25" s="27"/>
      <c r="E25" s="22"/>
      <c r="F25" s="24">
        <v>6</v>
      </c>
      <c r="G25" s="28"/>
      <c r="H25" s="28"/>
      <c r="I25" s="25"/>
      <c r="J25" s="24">
        <v>6</v>
      </c>
      <c r="K25" s="22"/>
      <c r="L25" s="23">
        <v>4</v>
      </c>
      <c r="M25" s="26">
        <f t="shared" si="0"/>
        <v>0</v>
      </c>
    </row>
    <row r="26" spans="1:14" ht="15" customHeight="1" x14ac:dyDescent="0.15">
      <c r="A26" s="146" t="s">
        <v>13</v>
      </c>
      <c r="B26" s="146"/>
      <c r="C26" s="27"/>
      <c r="D26" s="27"/>
      <c r="E26" s="22"/>
      <c r="F26" s="24">
        <v>20</v>
      </c>
      <c r="G26" s="28"/>
      <c r="H26" s="28"/>
      <c r="I26" s="25"/>
      <c r="J26" s="24">
        <v>20</v>
      </c>
      <c r="K26" s="27"/>
      <c r="L26" s="27"/>
      <c r="M26" s="26">
        <f t="shared" si="0"/>
        <v>0</v>
      </c>
    </row>
    <row r="27" spans="1:14" ht="15" customHeight="1" x14ac:dyDescent="0.15">
      <c r="A27" s="146" t="s">
        <v>108</v>
      </c>
      <c r="B27" s="146"/>
      <c r="C27" s="22"/>
      <c r="D27" s="23">
        <v>4</v>
      </c>
      <c r="E27" s="22"/>
      <c r="F27" s="24">
        <v>4</v>
      </c>
      <c r="G27" s="25"/>
      <c r="H27" s="24">
        <v>2</v>
      </c>
      <c r="I27" s="25"/>
      <c r="J27" s="24">
        <v>1</v>
      </c>
      <c r="K27" s="22"/>
      <c r="L27" s="23">
        <v>1</v>
      </c>
      <c r="M27" s="26">
        <f t="shared" si="0"/>
        <v>0</v>
      </c>
    </row>
    <row r="28" spans="1:14" ht="15" customHeight="1" x14ac:dyDescent="0.15">
      <c r="A28" s="146" t="s">
        <v>14</v>
      </c>
      <c r="B28" s="146"/>
      <c r="C28" s="22"/>
      <c r="D28" s="23">
        <v>3</v>
      </c>
      <c r="E28" s="22"/>
      <c r="F28" s="24">
        <v>3</v>
      </c>
      <c r="G28" s="25"/>
      <c r="H28" s="24">
        <v>2</v>
      </c>
      <c r="I28" s="25"/>
      <c r="J28" s="24">
        <v>2</v>
      </c>
      <c r="K28" s="22"/>
      <c r="L28" s="23">
        <v>1</v>
      </c>
      <c r="M28" s="26">
        <f t="shared" si="0"/>
        <v>0</v>
      </c>
      <c r="N28" s="11"/>
    </row>
    <row r="29" spans="1:14" ht="15" customHeight="1" x14ac:dyDescent="0.15">
      <c r="A29" s="146" t="s">
        <v>99</v>
      </c>
      <c r="B29" s="146"/>
      <c r="C29" s="22"/>
      <c r="D29" s="23">
        <v>8</v>
      </c>
      <c r="E29" s="22"/>
      <c r="F29" s="24">
        <v>8</v>
      </c>
      <c r="G29" s="25"/>
      <c r="H29" s="24">
        <v>4</v>
      </c>
      <c r="I29" s="25"/>
      <c r="J29" s="24">
        <v>4</v>
      </c>
      <c r="K29" s="22"/>
      <c r="L29" s="23">
        <v>3</v>
      </c>
      <c r="M29" s="26">
        <f t="shared" si="0"/>
        <v>0</v>
      </c>
      <c r="N29" s="11"/>
    </row>
    <row r="30" spans="1:14" ht="15" customHeight="1" x14ac:dyDescent="0.15">
      <c r="A30" s="146" t="s">
        <v>1</v>
      </c>
      <c r="B30" s="146"/>
      <c r="C30" s="22"/>
      <c r="D30" s="23">
        <v>9</v>
      </c>
      <c r="E30" s="22"/>
      <c r="F30" s="24">
        <v>10</v>
      </c>
      <c r="G30" s="25"/>
      <c r="H30" s="24">
        <v>8</v>
      </c>
      <c r="I30" s="25"/>
      <c r="J30" s="24">
        <v>8</v>
      </c>
      <c r="K30" s="22"/>
      <c r="L30" s="23">
        <v>5</v>
      </c>
      <c r="M30" s="26">
        <f t="shared" si="0"/>
        <v>0</v>
      </c>
      <c r="N30" s="11"/>
    </row>
    <row r="31" spans="1:14" ht="15" customHeight="1" x14ac:dyDescent="0.15">
      <c r="A31" s="146" t="s">
        <v>181</v>
      </c>
      <c r="B31" s="146"/>
      <c r="C31" s="22"/>
      <c r="D31" s="23">
        <v>8</v>
      </c>
      <c r="E31" s="22"/>
      <c r="F31" s="24">
        <v>8</v>
      </c>
      <c r="G31" s="25"/>
      <c r="H31" s="24">
        <v>4</v>
      </c>
      <c r="I31" s="25"/>
      <c r="J31" s="24">
        <v>4</v>
      </c>
      <c r="K31" s="22"/>
      <c r="L31" s="23">
        <v>3</v>
      </c>
      <c r="M31" s="26">
        <f t="shared" si="0"/>
        <v>0</v>
      </c>
      <c r="N31" s="11"/>
    </row>
    <row r="32" spans="1:14" ht="15" customHeight="1" x14ac:dyDescent="0.15">
      <c r="A32" s="146" t="s">
        <v>106</v>
      </c>
      <c r="B32" s="146"/>
      <c r="C32" s="27"/>
      <c r="D32" s="27"/>
      <c r="E32" s="22"/>
      <c r="F32" s="24">
        <v>5</v>
      </c>
      <c r="G32" s="28"/>
      <c r="H32" s="28"/>
      <c r="I32" s="28"/>
      <c r="J32" s="28"/>
      <c r="K32" s="27"/>
      <c r="L32" s="27"/>
      <c r="M32" s="26">
        <f t="shared" si="0"/>
        <v>0</v>
      </c>
    </row>
    <row r="33" spans="1:13" ht="15" customHeight="1" x14ac:dyDescent="0.15">
      <c r="A33" s="146" t="s">
        <v>95</v>
      </c>
      <c r="B33" s="146"/>
      <c r="C33" s="22"/>
      <c r="D33" s="23">
        <v>5</v>
      </c>
      <c r="E33" s="22"/>
      <c r="F33" s="24">
        <v>7</v>
      </c>
      <c r="G33" s="25"/>
      <c r="H33" s="24">
        <v>5</v>
      </c>
      <c r="I33" s="25"/>
      <c r="J33" s="24">
        <v>5</v>
      </c>
      <c r="K33" s="22"/>
      <c r="L33" s="23">
        <v>4</v>
      </c>
      <c r="M33" s="26">
        <f t="shared" si="0"/>
        <v>0</v>
      </c>
    </row>
    <row r="34" spans="1:13" ht="15" customHeight="1" x14ac:dyDescent="0.15">
      <c r="A34" s="146" t="s">
        <v>218</v>
      </c>
      <c r="B34" s="146"/>
      <c r="C34" s="22"/>
      <c r="D34" s="23">
        <v>6</v>
      </c>
      <c r="E34" s="22"/>
      <c r="F34" s="24">
        <v>6</v>
      </c>
      <c r="G34" s="25"/>
      <c r="H34" s="24">
        <v>5</v>
      </c>
      <c r="I34" s="25"/>
      <c r="J34" s="24">
        <v>5</v>
      </c>
      <c r="K34" s="22"/>
      <c r="L34" s="23">
        <v>4</v>
      </c>
      <c r="M34" s="26">
        <f t="shared" si="0"/>
        <v>0</v>
      </c>
    </row>
    <row r="35" spans="1:13" ht="15" customHeight="1" x14ac:dyDescent="0.15">
      <c r="A35" s="146" t="s">
        <v>105</v>
      </c>
      <c r="B35" s="146"/>
      <c r="C35" s="27"/>
      <c r="D35" s="27"/>
      <c r="E35" s="22"/>
      <c r="F35" s="24">
        <v>7</v>
      </c>
      <c r="G35" s="28"/>
      <c r="H35" s="28"/>
      <c r="I35" s="25"/>
      <c r="J35" s="24">
        <v>4</v>
      </c>
      <c r="K35" s="27"/>
      <c r="L35" s="27"/>
      <c r="M35" s="26">
        <f t="shared" si="0"/>
        <v>0</v>
      </c>
    </row>
    <row r="36" spans="1:13" ht="15" customHeight="1" x14ac:dyDescent="0.15">
      <c r="A36" s="146" t="s">
        <v>2</v>
      </c>
      <c r="B36" s="146"/>
      <c r="C36" s="22"/>
      <c r="D36" s="23">
        <v>8</v>
      </c>
      <c r="E36" s="22"/>
      <c r="F36" s="24">
        <v>8</v>
      </c>
      <c r="G36" s="25"/>
      <c r="H36" s="24">
        <v>5</v>
      </c>
      <c r="I36" s="25"/>
      <c r="J36" s="24">
        <v>5</v>
      </c>
      <c r="K36" s="22"/>
      <c r="L36" s="23">
        <v>4</v>
      </c>
      <c r="M36" s="26">
        <f t="shared" si="0"/>
        <v>0</v>
      </c>
    </row>
    <row r="37" spans="1:13" ht="15" customHeight="1" x14ac:dyDescent="0.15">
      <c r="A37" s="146" t="s">
        <v>3</v>
      </c>
      <c r="B37" s="146"/>
      <c r="C37" s="22"/>
      <c r="D37" s="23">
        <v>6</v>
      </c>
      <c r="E37" s="22"/>
      <c r="F37" s="24">
        <v>6</v>
      </c>
      <c r="G37" s="25"/>
      <c r="H37" s="24">
        <v>6</v>
      </c>
      <c r="I37" s="25"/>
      <c r="J37" s="24">
        <v>6</v>
      </c>
      <c r="K37" s="22"/>
      <c r="L37" s="23">
        <v>4</v>
      </c>
      <c r="M37" s="26">
        <f t="shared" si="0"/>
        <v>0</v>
      </c>
    </row>
    <row r="38" spans="1:13" ht="15" customHeight="1" x14ac:dyDescent="0.15">
      <c r="A38" s="146" t="s">
        <v>15</v>
      </c>
      <c r="B38" s="146"/>
      <c r="C38" s="22"/>
      <c r="D38" s="23">
        <v>5</v>
      </c>
      <c r="E38" s="22"/>
      <c r="F38" s="24">
        <v>5</v>
      </c>
      <c r="G38" s="25"/>
      <c r="H38" s="24">
        <v>4</v>
      </c>
      <c r="I38" s="25"/>
      <c r="J38" s="24">
        <v>4</v>
      </c>
      <c r="K38" s="22"/>
      <c r="L38" s="23">
        <v>3</v>
      </c>
      <c r="M38" s="26">
        <f t="shared" si="0"/>
        <v>0</v>
      </c>
    </row>
    <row r="39" spans="1:13" ht="15" customHeight="1" x14ac:dyDescent="0.15">
      <c r="A39" s="146" t="s">
        <v>93</v>
      </c>
      <c r="B39" s="146"/>
      <c r="C39" s="22"/>
      <c r="D39" s="23">
        <v>6</v>
      </c>
      <c r="E39" s="22"/>
      <c r="F39" s="24">
        <v>6</v>
      </c>
      <c r="G39" s="25"/>
      <c r="H39" s="24">
        <v>4</v>
      </c>
      <c r="I39" s="25"/>
      <c r="J39" s="24">
        <v>4</v>
      </c>
      <c r="K39" s="22"/>
      <c r="L39" s="23">
        <v>3</v>
      </c>
      <c r="M39" s="26">
        <f t="shared" si="0"/>
        <v>0</v>
      </c>
    </row>
    <row r="40" spans="1:13" ht="15" customHeight="1" x14ac:dyDescent="0.15">
      <c r="A40" s="146" t="s">
        <v>94</v>
      </c>
      <c r="B40" s="146"/>
      <c r="C40" s="22"/>
      <c r="D40" s="23">
        <v>8</v>
      </c>
      <c r="E40" s="22"/>
      <c r="F40" s="24">
        <v>8</v>
      </c>
      <c r="G40" s="25"/>
      <c r="H40" s="24">
        <v>3</v>
      </c>
      <c r="I40" s="25"/>
      <c r="J40" s="24">
        <v>3</v>
      </c>
      <c r="K40" s="22"/>
      <c r="L40" s="23">
        <v>2</v>
      </c>
      <c r="M40" s="26">
        <f t="shared" si="0"/>
        <v>0</v>
      </c>
    </row>
    <row r="41" spans="1:13" ht="15" customHeight="1" x14ac:dyDescent="0.15">
      <c r="A41" s="146" t="s">
        <v>4</v>
      </c>
      <c r="B41" s="146"/>
      <c r="C41" s="22"/>
      <c r="D41" s="23">
        <v>6</v>
      </c>
      <c r="E41" s="22"/>
      <c r="F41" s="24">
        <v>6</v>
      </c>
      <c r="G41" s="25"/>
      <c r="H41" s="24">
        <v>4</v>
      </c>
      <c r="I41" s="25"/>
      <c r="J41" s="24">
        <v>4</v>
      </c>
      <c r="K41" s="22"/>
      <c r="L41" s="23">
        <v>3</v>
      </c>
      <c r="M41" s="26">
        <f t="shared" si="0"/>
        <v>0</v>
      </c>
    </row>
    <row r="42" spans="1:13" ht="15" customHeight="1" x14ac:dyDescent="0.15">
      <c r="A42" s="146" t="s">
        <v>16</v>
      </c>
      <c r="B42" s="146"/>
      <c r="C42" s="27"/>
      <c r="D42" s="27"/>
      <c r="E42" s="22"/>
      <c r="F42" s="24">
        <v>5</v>
      </c>
      <c r="G42" s="28"/>
      <c r="H42" s="28"/>
      <c r="I42" s="25"/>
      <c r="J42" s="24">
        <v>4</v>
      </c>
      <c r="K42" s="27"/>
      <c r="L42" s="27"/>
      <c r="M42" s="26">
        <f t="shared" si="0"/>
        <v>0</v>
      </c>
    </row>
    <row r="43" spans="1:13" ht="15" customHeight="1" x14ac:dyDescent="0.15">
      <c r="A43" s="146" t="s">
        <v>5</v>
      </c>
      <c r="B43" s="146"/>
      <c r="C43" s="22"/>
      <c r="D43" s="23">
        <v>3</v>
      </c>
      <c r="E43" s="22"/>
      <c r="F43" s="24">
        <v>3</v>
      </c>
      <c r="G43" s="25"/>
      <c r="H43" s="24">
        <v>2</v>
      </c>
      <c r="I43" s="25"/>
      <c r="J43" s="24">
        <v>2</v>
      </c>
      <c r="K43" s="22"/>
      <c r="L43" s="23">
        <v>2</v>
      </c>
      <c r="M43" s="26">
        <f t="shared" si="0"/>
        <v>0</v>
      </c>
    </row>
    <row r="44" spans="1:13" ht="15" customHeight="1" x14ac:dyDescent="0.15">
      <c r="A44" s="146" t="s">
        <v>17</v>
      </c>
      <c r="B44" s="146"/>
      <c r="C44" s="27"/>
      <c r="D44" s="27"/>
      <c r="E44" s="22"/>
      <c r="F44" s="24">
        <v>4</v>
      </c>
      <c r="G44" s="28"/>
      <c r="H44" s="28"/>
      <c r="I44" s="25"/>
      <c r="J44" s="24">
        <v>3</v>
      </c>
      <c r="K44" s="27"/>
      <c r="L44" s="27"/>
      <c r="M44" s="26">
        <f t="shared" si="0"/>
        <v>0</v>
      </c>
    </row>
    <row r="45" spans="1:13" ht="15" customHeight="1" x14ac:dyDescent="0.15">
      <c r="A45" s="146" t="s">
        <v>110</v>
      </c>
      <c r="B45" s="146"/>
      <c r="C45" s="22"/>
      <c r="D45" s="23">
        <v>15</v>
      </c>
      <c r="E45" s="22"/>
      <c r="F45" s="24">
        <v>15</v>
      </c>
      <c r="G45" s="25"/>
      <c r="H45" s="24">
        <v>10</v>
      </c>
      <c r="I45" s="25"/>
      <c r="J45" s="24">
        <v>10</v>
      </c>
      <c r="K45" s="22"/>
      <c r="L45" s="23">
        <v>8</v>
      </c>
      <c r="M45" s="26">
        <f t="shared" si="0"/>
        <v>0</v>
      </c>
    </row>
    <row r="46" spans="1:13" ht="15" customHeight="1" x14ac:dyDescent="0.15">
      <c r="A46" s="146" t="s">
        <v>6</v>
      </c>
      <c r="B46" s="146"/>
      <c r="C46" s="22"/>
      <c r="D46" s="23">
        <v>5</v>
      </c>
      <c r="E46" s="22"/>
      <c r="F46" s="24">
        <v>5</v>
      </c>
      <c r="G46" s="25"/>
      <c r="H46" s="24">
        <v>5</v>
      </c>
      <c r="I46" s="25"/>
      <c r="J46" s="24">
        <v>5</v>
      </c>
      <c r="K46" s="22"/>
      <c r="L46" s="23">
        <v>3</v>
      </c>
      <c r="M46" s="26">
        <f t="shared" si="0"/>
        <v>0</v>
      </c>
    </row>
    <row r="47" spans="1:13" ht="15" customHeight="1" x14ac:dyDescent="0.15">
      <c r="A47" s="146" t="s">
        <v>7</v>
      </c>
      <c r="B47" s="146"/>
      <c r="C47" s="22"/>
      <c r="D47" s="23">
        <v>5</v>
      </c>
      <c r="E47" s="22"/>
      <c r="F47" s="24">
        <v>5</v>
      </c>
      <c r="G47" s="25"/>
      <c r="H47" s="24">
        <v>5</v>
      </c>
      <c r="I47" s="25"/>
      <c r="J47" s="24">
        <v>5</v>
      </c>
      <c r="K47" s="22"/>
      <c r="L47" s="23">
        <v>4</v>
      </c>
      <c r="M47" s="26">
        <f t="shared" si="0"/>
        <v>0</v>
      </c>
    </row>
    <row r="48" spans="1:13" ht="15" customHeight="1" x14ac:dyDescent="0.15">
      <c r="A48" s="146" t="s">
        <v>220</v>
      </c>
      <c r="B48" s="146"/>
      <c r="C48" s="22"/>
      <c r="D48" s="23">
        <v>8</v>
      </c>
      <c r="E48" s="22"/>
      <c r="F48" s="24">
        <v>8</v>
      </c>
      <c r="G48" s="25"/>
      <c r="H48" s="24">
        <v>5</v>
      </c>
      <c r="I48" s="25"/>
      <c r="J48" s="24">
        <v>5</v>
      </c>
      <c r="K48" s="22"/>
      <c r="L48" s="23">
        <v>4</v>
      </c>
      <c r="M48" s="26">
        <f t="shared" si="0"/>
        <v>0</v>
      </c>
    </row>
    <row r="49" spans="1:13" ht="15" customHeight="1" x14ac:dyDescent="0.15">
      <c r="A49" s="146" t="s">
        <v>96</v>
      </c>
      <c r="B49" s="146"/>
      <c r="C49" s="22"/>
      <c r="D49" s="23">
        <v>5</v>
      </c>
      <c r="E49" s="22"/>
      <c r="F49" s="24">
        <v>5</v>
      </c>
      <c r="G49" s="25"/>
      <c r="H49" s="24">
        <v>5</v>
      </c>
      <c r="I49" s="25"/>
      <c r="J49" s="24">
        <v>5</v>
      </c>
      <c r="K49" s="22"/>
      <c r="L49" s="23">
        <v>4</v>
      </c>
      <c r="M49" s="26">
        <f t="shared" si="0"/>
        <v>0</v>
      </c>
    </row>
    <row r="50" spans="1:13" ht="15" customHeight="1" x14ac:dyDescent="0.15">
      <c r="A50" s="146" t="s">
        <v>8</v>
      </c>
      <c r="B50" s="146"/>
      <c r="C50" s="22"/>
      <c r="D50" s="23">
        <v>5</v>
      </c>
      <c r="E50" s="22"/>
      <c r="F50" s="24">
        <v>5</v>
      </c>
      <c r="G50" s="25"/>
      <c r="H50" s="24">
        <v>4</v>
      </c>
      <c r="I50" s="25"/>
      <c r="J50" s="24">
        <v>4</v>
      </c>
      <c r="K50" s="22"/>
      <c r="L50" s="23">
        <v>3</v>
      </c>
      <c r="M50" s="26">
        <f t="shared" si="0"/>
        <v>0</v>
      </c>
    </row>
    <row r="51" spans="1:13" ht="15" customHeight="1" x14ac:dyDescent="0.15">
      <c r="A51" s="146" t="s">
        <v>9</v>
      </c>
      <c r="B51" s="146"/>
      <c r="C51" s="22"/>
      <c r="D51" s="23">
        <v>4</v>
      </c>
      <c r="E51" s="22"/>
      <c r="F51" s="24">
        <v>4</v>
      </c>
      <c r="G51" s="25"/>
      <c r="H51" s="24">
        <v>3</v>
      </c>
      <c r="I51" s="25"/>
      <c r="J51" s="24">
        <v>3</v>
      </c>
      <c r="K51" s="22"/>
      <c r="L51" s="23">
        <v>2</v>
      </c>
      <c r="M51" s="26">
        <f t="shared" si="0"/>
        <v>0</v>
      </c>
    </row>
    <row r="52" spans="1:13" ht="15" customHeight="1" x14ac:dyDescent="0.15">
      <c r="A52" s="146" t="s">
        <v>10</v>
      </c>
      <c r="B52" s="146"/>
      <c r="C52" s="22"/>
      <c r="D52" s="23">
        <v>3</v>
      </c>
      <c r="E52" s="22"/>
      <c r="F52" s="24">
        <v>2</v>
      </c>
      <c r="G52" s="25"/>
      <c r="H52" s="24">
        <v>2</v>
      </c>
      <c r="I52" s="25"/>
      <c r="J52" s="24">
        <v>2</v>
      </c>
      <c r="K52" s="22"/>
      <c r="L52" s="23">
        <v>1</v>
      </c>
      <c r="M52" s="26">
        <f t="shared" si="0"/>
        <v>0</v>
      </c>
    </row>
    <row r="53" spans="1:13" ht="15" customHeight="1" x14ac:dyDescent="0.15">
      <c r="A53" s="146" t="s">
        <v>11</v>
      </c>
      <c r="B53" s="146"/>
      <c r="C53" s="22"/>
      <c r="D53" s="23">
        <v>7</v>
      </c>
      <c r="E53" s="22"/>
      <c r="F53" s="24">
        <v>7</v>
      </c>
      <c r="G53" s="25"/>
      <c r="H53" s="24">
        <v>5</v>
      </c>
      <c r="I53" s="25"/>
      <c r="J53" s="24">
        <v>5</v>
      </c>
      <c r="K53" s="22"/>
      <c r="L53" s="23">
        <v>4</v>
      </c>
      <c r="M53" s="26">
        <f t="shared" si="0"/>
        <v>0</v>
      </c>
    </row>
    <row r="54" spans="1:13" ht="15" customHeight="1" x14ac:dyDescent="0.15">
      <c r="A54" s="146" t="s">
        <v>140</v>
      </c>
      <c r="B54" s="146"/>
      <c r="C54" s="22"/>
      <c r="D54" s="23">
        <v>8</v>
      </c>
      <c r="E54" s="22"/>
      <c r="F54" s="24">
        <v>8</v>
      </c>
      <c r="G54" s="25"/>
      <c r="H54" s="24">
        <v>2</v>
      </c>
      <c r="I54" s="25"/>
      <c r="J54" s="24">
        <v>2</v>
      </c>
      <c r="K54" s="22"/>
      <c r="L54" s="23">
        <v>2</v>
      </c>
      <c r="M54" s="26">
        <f t="shared" si="0"/>
        <v>0</v>
      </c>
    </row>
    <row r="55" spans="1:13" ht="15" customHeight="1" thickBot="1" x14ac:dyDescent="0.2">
      <c r="A55" s="146" t="s">
        <v>107</v>
      </c>
      <c r="B55" s="146"/>
      <c r="C55" s="22"/>
      <c r="D55" s="23">
        <v>8</v>
      </c>
      <c r="E55" s="22"/>
      <c r="F55" s="24">
        <v>8</v>
      </c>
      <c r="G55" s="25"/>
      <c r="H55" s="24">
        <v>4</v>
      </c>
      <c r="I55" s="29"/>
      <c r="J55" s="30">
        <v>4</v>
      </c>
      <c r="K55" s="31"/>
      <c r="L55" s="32">
        <v>3</v>
      </c>
      <c r="M55" s="33">
        <f t="shared" si="0"/>
        <v>0</v>
      </c>
    </row>
    <row r="56" spans="1:13" ht="15" customHeight="1" thickBot="1" x14ac:dyDescent="0.2">
      <c r="B56" s="34"/>
      <c r="C56" s="35"/>
      <c r="D56" s="36"/>
      <c r="E56" s="35"/>
      <c r="F56" s="37"/>
      <c r="G56" s="38"/>
      <c r="H56" s="37"/>
      <c r="I56" s="39"/>
      <c r="J56" s="40"/>
      <c r="K56" s="41" t="s">
        <v>197</v>
      </c>
      <c r="L56" s="42"/>
      <c r="M56" s="43">
        <f>SUM(M14:M55)</f>
        <v>0</v>
      </c>
    </row>
    <row r="57" spans="1:13" ht="15" customHeight="1" thickBot="1" x14ac:dyDescent="0.2">
      <c r="B57" s="14"/>
      <c r="C57" s="18"/>
      <c r="D57" s="18"/>
      <c r="E57" s="18"/>
      <c r="F57" s="19"/>
      <c r="G57" s="19"/>
      <c r="H57" s="13"/>
      <c r="I57" s="13"/>
      <c r="J57" s="13"/>
      <c r="K57" s="18"/>
      <c r="L57" s="16"/>
      <c r="M57" s="18"/>
    </row>
    <row r="58" spans="1:13" ht="15" customHeight="1" thickBot="1" x14ac:dyDescent="0.2">
      <c r="A58" s="155" t="s">
        <v>83</v>
      </c>
      <c r="B58" s="156"/>
      <c r="C58" s="156"/>
      <c r="D58" s="156"/>
      <c r="E58" s="156"/>
      <c r="F58" s="156"/>
      <c r="G58" s="156"/>
      <c r="H58" s="156"/>
      <c r="I58" s="156"/>
      <c r="J58" s="156"/>
      <c r="K58" s="156"/>
      <c r="L58" s="156"/>
      <c r="M58" s="157"/>
    </row>
    <row r="59" spans="1:13" ht="15" customHeight="1" thickBot="1" x14ac:dyDescent="0.2">
      <c r="A59" s="160" t="s">
        <v>195</v>
      </c>
      <c r="B59" s="160"/>
      <c r="C59" s="3" t="s">
        <v>193</v>
      </c>
      <c r="D59" s="4" t="s">
        <v>192</v>
      </c>
      <c r="E59" s="3" t="s">
        <v>196</v>
      </c>
      <c r="F59" s="9"/>
      <c r="G59" s="111" t="s">
        <v>195</v>
      </c>
      <c r="H59" s="112"/>
      <c r="I59" s="112"/>
      <c r="J59" s="113"/>
      <c r="K59" s="3" t="s">
        <v>193</v>
      </c>
      <c r="L59" s="6" t="s">
        <v>192</v>
      </c>
      <c r="M59" s="5" t="s">
        <v>196</v>
      </c>
    </row>
    <row r="60" spans="1:13" ht="15" customHeight="1" thickTop="1" x14ac:dyDescent="0.15">
      <c r="A60" s="131" t="s">
        <v>145</v>
      </c>
      <c r="B60" s="131"/>
      <c r="C60" s="44"/>
      <c r="D60" s="45">
        <v>17</v>
      </c>
      <c r="E60" s="46">
        <f>+C60*D60</f>
        <v>0</v>
      </c>
      <c r="F60" s="47"/>
      <c r="G60" s="121" t="s">
        <v>143</v>
      </c>
      <c r="H60" s="122"/>
      <c r="I60" s="122"/>
      <c r="J60" s="123"/>
      <c r="K60" s="44"/>
      <c r="L60" s="45">
        <v>31</v>
      </c>
      <c r="M60" s="46">
        <f>+K60*L60</f>
        <v>0</v>
      </c>
    </row>
    <row r="61" spans="1:13" ht="15" customHeight="1" x14ac:dyDescent="0.15">
      <c r="A61" s="135" t="s">
        <v>19</v>
      </c>
      <c r="B61" s="135"/>
      <c r="C61" s="44"/>
      <c r="D61" s="45">
        <v>100</v>
      </c>
      <c r="E61" s="46">
        <f>+C61*D61</f>
        <v>0</v>
      </c>
      <c r="F61" s="47"/>
      <c r="G61" s="121" t="s">
        <v>34</v>
      </c>
      <c r="H61" s="122"/>
      <c r="I61" s="122"/>
      <c r="J61" s="123"/>
      <c r="K61" s="44"/>
      <c r="L61" s="45">
        <v>50</v>
      </c>
      <c r="M61" s="46">
        <f>+K61*L61</f>
        <v>0</v>
      </c>
    </row>
    <row r="62" spans="1:13" ht="15" customHeight="1" x14ac:dyDescent="0.15">
      <c r="A62" s="135" t="s">
        <v>20</v>
      </c>
      <c r="B62" s="135"/>
      <c r="C62" s="44"/>
      <c r="D62" s="45">
        <v>25</v>
      </c>
      <c r="E62" s="46">
        <f>+C62*D62</f>
        <v>0</v>
      </c>
      <c r="F62" s="47"/>
      <c r="G62" s="121" t="s">
        <v>35</v>
      </c>
      <c r="H62" s="122"/>
      <c r="I62" s="122"/>
      <c r="J62" s="123"/>
      <c r="K62" s="44"/>
      <c r="L62" s="45">
        <v>60</v>
      </c>
      <c r="M62" s="46">
        <f t="shared" ref="M62:M66" si="1">+K62*L62</f>
        <v>0</v>
      </c>
    </row>
    <row r="63" spans="1:13" ht="15" customHeight="1" x14ac:dyDescent="0.15">
      <c r="A63" s="135" t="s">
        <v>176</v>
      </c>
      <c r="B63" s="135"/>
      <c r="C63" s="22"/>
      <c r="D63" s="23">
        <v>20</v>
      </c>
      <c r="E63" s="26">
        <f>+C63*D63</f>
        <v>0</v>
      </c>
      <c r="F63" s="47"/>
      <c r="G63" s="121" t="s">
        <v>36</v>
      </c>
      <c r="H63" s="122"/>
      <c r="I63" s="122"/>
      <c r="J63" s="123"/>
      <c r="K63" s="44"/>
      <c r="L63" s="45">
        <v>60</v>
      </c>
      <c r="M63" s="46">
        <f t="shared" si="1"/>
        <v>0</v>
      </c>
    </row>
    <row r="64" spans="1:13" ht="15" customHeight="1" x14ac:dyDescent="0.15">
      <c r="A64" s="135" t="s">
        <v>102</v>
      </c>
      <c r="B64" s="135"/>
      <c r="C64" s="44"/>
      <c r="D64" s="45">
        <v>30</v>
      </c>
      <c r="E64" s="46">
        <f t="shared" ref="E64:E70" si="2">+C64*D64</f>
        <v>0</v>
      </c>
      <c r="F64" s="47"/>
      <c r="G64" s="119" t="s">
        <v>38</v>
      </c>
      <c r="H64" s="120"/>
      <c r="I64" s="120"/>
      <c r="J64" s="120"/>
      <c r="K64" s="44"/>
      <c r="L64" s="45">
        <v>15</v>
      </c>
      <c r="M64" s="46">
        <f t="shared" si="1"/>
        <v>0</v>
      </c>
    </row>
    <row r="65" spans="1:13" ht="15" customHeight="1" x14ac:dyDescent="0.15">
      <c r="A65" s="135" t="s">
        <v>22</v>
      </c>
      <c r="B65" s="135"/>
      <c r="C65" s="44"/>
      <c r="D65" s="45">
        <v>18</v>
      </c>
      <c r="E65" s="46">
        <f t="shared" si="2"/>
        <v>0</v>
      </c>
      <c r="F65" s="47"/>
      <c r="G65" s="132" t="s">
        <v>171</v>
      </c>
      <c r="H65" s="133"/>
      <c r="I65" s="133"/>
      <c r="J65" s="133"/>
      <c r="K65" s="48"/>
      <c r="L65" s="49">
        <v>30</v>
      </c>
      <c r="M65" s="46">
        <f t="shared" si="1"/>
        <v>0</v>
      </c>
    </row>
    <row r="66" spans="1:13" ht="15" customHeight="1" x14ac:dyDescent="0.15">
      <c r="A66" s="135" t="s">
        <v>27</v>
      </c>
      <c r="B66" s="135"/>
      <c r="C66" s="44"/>
      <c r="D66" s="45">
        <v>25</v>
      </c>
      <c r="E66" s="46">
        <f t="shared" si="2"/>
        <v>0</v>
      </c>
      <c r="F66" s="47"/>
      <c r="G66" s="132" t="s">
        <v>172</v>
      </c>
      <c r="H66" s="133"/>
      <c r="I66" s="133"/>
      <c r="J66" s="133"/>
      <c r="K66" s="48"/>
      <c r="L66" s="49">
        <v>50</v>
      </c>
      <c r="M66" s="46">
        <f t="shared" si="1"/>
        <v>0</v>
      </c>
    </row>
    <row r="67" spans="1:13" ht="15" customHeight="1" x14ac:dyDescent="0.15">
      <c r="A67" s="135" t="s">
        <v>28</v>
      </c>
      <c r="B67" s="135"/>
      <c r="C67" s="44"/>
      <c r="D67" s="45">
        <v>38</v>
      </c>
      <c r="E67" s="46">
        <f t="shared" si="2"/>
        <v>0</v>
      </c>
      <c r="F67" s="47"/>
      <c r="G67" s="119" t="s">
        <v>39</v>
      </c>
      <c r="H67" s="120"/>
      <c r="I67" s="120"/>
      <c r="J67" s="120"/>
      <c r="K67" s="44"/>
      <c r="L67" s="45">
        <v>24</v>
      </c>
      <c r="M67" s="46">
        <f>+K67*L67</f>
        <v>0</v>
      </c>
    </row>
    <row r="68" spans="1:13" ht="15" customHeight="1" x14ac:dyDescent="0.15">
      <c r="A68" s="135" t="s">
        <v>30</v>
      </c>
      <c r="B68" s="135"/>
      <c r="C68" s="44"/>
      <c r="D68" s="45">
        <v>25</v>
      </c>
      <c r="E68" s="46">
        <f t="shared" si="2"/>
        <v>0</v>
      </c>
      <c r="F68" s="47"/>
      <c r="G68" s="119" t="s">
        <v>142</v>
      </c>
      <c r="H68" s="120"/>
      <c r="I68" s="120"/>
      <c r="J68" s="120"/>
      <c r="K68" s="44"/>
      <c r="L68" s="45">
        <v>30</v>
      </c>
      <c r="M68" s="46">
        <f>+K68*L68</f>
        <v>0</v>
      </c>
    </row>
    <row r="69" spans="1:13" ht="15" customHeight="1" x14ac:dyDescent="0.15">
      <c r="A69" s="135" t="s">
        <v>31</v>
      </c>
      <c r="B69" s="135"/>
      <c r="C69" s="44"/>
      <c r="D69" s="45">
        <v>38</v>
      </c>
      <c r="E69" s="46">
        <f t="shared" si="2"/>
        <v>0</v>
      </c>
      <c r="F69" s="47"/>
      <c r="G69" s="119" t="s">
        <v>45</v>
      </c>
      <c r="H69" s="120"/>
      <c r="I69" s="120"/>
      <c r="J69" s="120"/>
      <c r="K69" s="44"/>
      <c r="L69" s="45">
        <v>22</v>
      </c>
      <c r="M69" s="46">
        <f>+K69*L69</f>
        <v>0</v>
      </c>
    </row>
    <row r="70" spans="1:13" ht="15" customHeight="1" x14ac:dyDescent="0.15">
      <c r="A70" s="135" t="s">
        <v>33</v>
      </c>
      <c r="B70" s="135"/>
      <c r="C70" s="44"/>
      <c r="D70" s="45">
        <v>25</v>
      </c>
      <c r="E70" s="46">
        <f t="shared" si="2"/>
        <v>0</v>
      </c>
      <c r="F70" s="47"/>
      <c r="G70" s="119" t="s">
        <v>144</v>
      </c>
      <c r="H70" s="120"/>
      <c r="I70" s="120"/>
      <c r="J70" s="120"/>
      <c r="K70" s="44"/>
      <c r="L70" s="45">
        <v>19</v>
      </c>
      <c r="M70" s="46">
        <f>+K70*L70</f>
        <v>0</v>
      </c>
    </row>
    <row r="71" spans="1:13" ht="15" customHeight="1" thickBot="1" x14ac:dyDescent="0.2">
      <c r="A71" s="167"/>
      <c r="B71" s="167"/>
      <c r="C71" s="35"/>
      <c r="D71" s="36"/>
      <c r="E71" s="51"/>
      <c r="F71" s="52"/>
      <c r="G71" s="119" t="s">
        <v>146</v>
      </c>
      <c r="H71" s="120"/>
      <c r="I71" s="127"/>
      <c r="J71" s="127"/>
      <c r="K71" s="53"/>
      <c r="L71" s="54">
        <v>50</v>
      </c>
      <c r="M71" s="55">
        <f>+K71*L71</f>
        <v>0</v>
      </c>
    </row>
    <row r="72" spans="1:13" ht="15" customHeight="1" thickBot="1" x14ac:dyDescent="0.2">
      <c r="B72" s="19"/>
      <c r="C72" s="56"/>
      <c r="D72" s="57"/>
      <c r="E72" s="56"/>
      <c r="F72" s="58"/>
      <c r="G72" s="19"/>
      <c r="H72" s="19"/>
      <c r="I72" s="59"/>
      <c r="J72" s="60"/>
      <c r="K72" s="41" t="s">
        <v>199</v>
      </c>
      <c r="L72" s="42"/>
      <c r="M72" s="8">
        <f>SUM(E60:E70,M60:M71)</f>
        <v>0</v>
      </c>
    </row>
    <row r="73" spans="1:13" ht="15" customHeight="1" thickBot="1" x14ac:dyDescent="0.2">
      <c r="B73" s="14"/>
      <c r="C73" s="18"/>
      <c r="D73" s="18"/>
      <c r="E73" s="18"/>
      <c r="F73" s="19"/>
      <c r="G73" s="19"/>
      <c r="H73" s="13"/>
      <c r="I73" s="13"/>
      <c r="J73" s="13"/>
      <c r="K73" s="18"/>
      <c r="L73" s="16"/>
      <c r="M73" s="18"/>
    </row>
    <row r="74" spans="1:13" ht="15" customHeight="1" thickBot="1" x14ac:dyDescent="0.2">
      <c r="A74" s="155" t="s">
        <v>222</v>
      </c>
      <c r="B74" s="156"/>
      <c r="C74" s="156"/>
      <c r="D74" s="156"/>
      <c r="E74" s="156"/>
      <c r="F74" s="156"/>
      <c r="G74" s="156"/>
      <c r="H74" s="156"/>
      <c r="I74" s="156"/>
      <c r="J74" s="156"/>
      <c r="K74" s="156"/>
      <c r="L74" s="156"/>
      <c r="M74" s="157"/>
    </row>
    <row r="75" spans="1:13" ht="15" customHeight="1" thickBot="1" x14ac:dyDescent="0.2">
      <c r="A75" s="136" t="s">
        <v>195</v>
      </c>
      <c r="B75" s="137"/>
      <c r="C75" s="3" t="s">
        <v>193</v>
      </c>
      <c r="D75" s="4" t="s">
        <v>192</v>
      </c>
      <c r="E75" s="3" t="s">
        <v>196</v>
      </c>
      <c r="F75" s="9"/>
      <c r="G75" s="111" t="s">
        <v>195</v>
      </c>
      <c r="H75" s="112"/>
      <c r="I75" s="112"/>
      <c r="J75" s="113"/>
      <c r="K75" s="3" t="s">
        <v>193</v>
      </c>
      <c r="L75" s="6" t="s">
        <v>192</v>
      </c>
      <c r="M75" s="5" t="s">
        <v>196</v>
      </c>
    </row>
    <row r="76" spans="1:13" ht="15" customHeight="1" thickTop="1" x14ac:dyDescent="0.15">
      <c r="A76" s="131" t="s">
        <v>170</v>
      </c>
      <c r="B76" s="131"/>
      <c r="C76" s="48"/>
      <c r="D76" s="49">
        <v>4</v>
      </c>
      <c r="E76" s="50">
        <f>C76*D76</f>
        <v>0</v>
      </c>
      <c r="F76" s="37"/>
      <c r="G76" s="132" t="s">
        <v>163</v>
      </c>
      <c r="H76" s="133"/>
      <c r="I76" s="133"/>
      <c r="J76" s="133"/>
      <c r="K76" s="48"/>
      <c r="L76" s="61">
        <v>4</v>
      </c>
      <c r="M76" s="50">
        <f>K76*L76</f>
        <v>0</v>
      </c>
    </row>
    <row r="77" spans="1:13" ht="15" customHeight="1" x14ac:dyDescent="0.15">
      <c r="A77" s="135" t="s">
        <v>149</v>
      </c>
      <c r="B77" s="135"/>
      <c r="C77" s="48"/>
      <c r="D77" s="49">
        <v>11</v>
      </c>
      <c r="E77" s="50">
        <f t="shared" ref="E77:E83" si="3">C77*D77</f>
        <v>0</v>
      </c>
      <c r="F77" s="37"/>
      <c r="G77" s="119" t="s">
        <v>155</v>
      </c>
      <c r="H77" s="120"/>
      <c r="I77" s="120"/>
      <c r="J77" s="120"/>
      <c r="K77" s="48"/>
      <c r="L77" s="61">
        <v>4</v>
      </c>
      <c r="M77" s="50">
        <f t="shared" ref="M77:M84" si="4">K77*L77</f>
        <v>0</v>
      </c>
    </row>
    <row r="78" spans="1:13" ht="15" customHeight="1" x14ac:dyDescent="0.15">
      <c r="A78" s="135" t="s">
        <v>162</v>
      </c>
      <c r="B78" s="135"/>
      <c r="C78" s="48"/>
      <c r="D78" s="49">
        <v>5</v>
      </c>
      <c r="E78" s="50">
        <f t="shared" si="3"/>
        <v>0</v>
      </c>
      <c r="F78" s="37"/>
      <c r="G78" s="119" t="s">
        <v>156</v>
      </c>
      <c r="H78" s="120"/>
      <c r="I78" s="120"/>
      <c r="J78" s="120"/>
      <c r="K78" s="48"/>
      <c r="L78" s="61">
        <v>0.5</v>
      </c>
      <c r="M78" s="50">
        <f t="shared" si="4"/>
        <v>0</v>
      </c>
    </row>
    <row r="79" spans="1:13" ht="15" customHeight="1" x14ac:dyDescent="0.15">
      <c r="A79" s="135" t="s">
        <v>150</v>
      </c>
      <c r="B79" s="135"/>
      <c r="C79" s="48"/>
      <c r="D79" s="49">
        <v>12</v>
      </c>
      <c r="E79" s="50">
        <f t="shared" si="3"/>
        <v>0</v>
      </c>
      <c r="F79" s="37"/>
      <c r="G79" s="119" t="s">
        <v>157</v>
      </c>
      <c r="H79" s="120"/>
      <c r="I79" s="120"/>
      <c r="J79" s="120"/>
      <c r="K79" s="48"/>
      <c r="L79" s="61">
        <v>2</v>
      </c>
      <c r="M79" s="50">
        <f t="shared" si="4"/>
        <v>0</v>
      </c>
    </row>
    <row r="80" spans="1:13" ht="15" customHeight="1" x14ac:dyDescent="0.15">
      <c r="A80" s="134" t="s">
        <v>151</v>
      </c>
      <c r="B80" s="134"/>
      <c r="C80" s="48"/>
      <c r="D80" s="49">
        <v>7</v>
      </c>
      <c r="E80" s="50">
        <f t="shared" si="3"/>
        <v>0</v>
      </c>
      <c r="F80" s="37"/>
      <c r="G80" s="119" t="s">
        <v>158</v>
      </c>
      <c r="H80" s="120"/>
      <c r="I80" s="120"/>
      <c r="J80" s="120"/>
      <c r="K80" s="48"/>
      <c r="L80" s="61">
        <v>4</v>
      </c>
      <c r="M80" s="50">
        <f t="shared" si="4"/>
        <v>0</v>
      </c>
    </row>
    <row r="81" spans="1:13" ht="15" customHeight="1" x14ac:dyDescent="0.15">
      <c r="A81" s="134" t="s">
        <v>152</v>
      </c>
      <c r="B81" s="134"/>
      <c r="C81" s="48"/>
      <c r="D81" s="49">
        <v>6.5</v>
      </c>
      <c r="E81" s="50">
        <f t="shared" si="3"/>
        <v>0</v>
      </c>
      <c r="F81" s="37"/>
      <c r="G81" s="119" t="s">
        <v>159</v>
      </c>
      <c r="H81" s="120"/>
      <c r="I81" s="120"/>
      <c r="J81" s="120"/>
      <c r="K81" s="48"/>
      <c r="L81" s="61">
        <v>0.5</v>
      </c>
      <c r="M81" s="50">
        <f t="shared" si="4"/>
        <v>0</v>
      </c>
    </row>
    <row r="82" spans="1:13" ht="15" customHeight="1" x14ac:dyDescent="0.15">
      <c r="A82" s="134" t="s">
        <v>153</v>
      </c>
      <c r="B82" s="134"/>
      <c r="C82" s="48"/>
      <c r="D82" s="49">
        <v>4.5</v>
      </c>
      <c r="E82" s="50">
        <f t="shared" si="3"/>
        <v>0</v>
      </c>
      <c r="F82" s="16"/>
      <c r="G82" s="119" t="s">
        <v>160</v>
      </c>
      <c r="H82" s="120"/>
      <c r="I82" s="120"/>
      <c r="J82" s="120"/>
      <c r="K82" s="48"/>
      <c r="L82" s="61">
        <v>0.5</v>
      </c>
      <c r="M82" s="50">
        <f t="shared" si="4"/>
        <v>0</v>
      </c>
    </row>
    <row r="83" spans="1:13" ht="15" customHeight="1" x14ac:dyDescent="0.15">
      <c r="A83" s="134" t="s">
        <v>154</v>
      </c>
      <c r="B83" s="134"/>
      <c r="C83" s="48"/>
      <c r="D83" s="49">
        <v>17.5</v>
      </c>
      <c r="E83" s="50">
        <f t="shared" si="3"/>
        <v>0</v>
      </c>
      <c r="F83" s="16"/>
      <c r="G83" s="119" t="s">
        <v>161</v>
      </c>
      <c r="H83" s="120"/>
      <c r="I83" s="120"/>
      <c r="J83" s="120"/>
      <c r="K83" s="48"/>
      <c r="L83" s="61">
        <v>0.5</v>
      </c>
      <c r="M83" s="50">
        <f t="shared" si="4"/>
        <v>0</v>
      </c>
    </row>
    <row r="84" spans="1:13" ht="15" customHeight="1" thickBot="1" x14ac:dyDescent="0.2">
      <c r="C84" s="16"/>
      <c r="D84" s="16"/>
      <c r="E84" s="16"/>
      <c r="F84" s="16"/>
      <c r="G84" s="119" t="s">
        <v>164</v>
      </c>
      <c r="H84" s="120"/>
      <c r="I84" s="127"/>
      <c r="J84" s="127"/>
      <c r="K84" s="62"/>
      <c r="L84" s="61">
        <v>5</v>
      </c>
      <c r="M84" s="63">
        <f t="shared" si="4"/>
        <v>0</v>
      </c>
    </row>
    <row r="85" spans="1:13" ht="15" customHeight="1" thickBot="1" x14ac:dyDescent="0.2">
      <c r="B85" s="64"/>
      <c r="C85" s="18"/>
      <c r="E85" s="65"/>
      <c r="F85" s="16"/>
      <c r="G85" s="13"/>
      <c r="H85" s="66"/>
      <c r="I85" s="40"/>
      <c r="J85" s="60"/>
      <c r="K85" s="67" t="s">
        <v>204</v>
      </c>
      <c r="L85" s="42"/>
      <c r="M85" s="8">
        <f>SUM(E76:E83,M76:M84)</f>
        <v>0</v>
      </c>
    </row>
    <row r="86" spans="1:13" ht="15" customHeight="1" thickBot="1" x14ac:dyDescent="0.2">
      <c r="B86" s="64"/>
      <c r="C86" s="18"/>
      <c r="E86" s="65"/>
      <c r="F86" s="16"/>
      <c r="G86" s="13"/>
      <c r="H86" s="66"/>
      <c r="I86" s="68"/>
      <c r="J86" s="15"/>
      <c r="K86" s="69"/>
      <c r="L86" s="70"/>
      <c r="M86" s="71"/>
    </row>
    <row r="87" spans="1:13" ht="15" customHeight="1" thickBot="1" x14ac:dyDescent="0.2">
      <c r="A87" s="155" t="s">
        <v>112</v>
      </c>
      <c r="B87" s="156"/>
      <c r="C87" s="156"/>
      <c r="D87" s="156"/>
      <c r="E87" s="156"/>
      <c r="F87" s="156"/>
      <c r="G87" s="156"/>
      <c r="H87" s="156"/>
      <c r="I87" s="156"/>
      <c r="J87" s="156"/>
      <c r="K87" s="156"/>
      <c r="L87" s="156"/>
      <c r="M87" s="157"/>
    </row>
    <row r="88" spans="1:13" ht="15" customHeight="1" thickBot="1" x14ac:dyDescent="0.2">
      <c r="A88" s="136" t="s">
        <v>195</v>
      </c>
      <c r="B88" s="137"/>
      <c r="C88" s="3" t="s">
        <v>193</v>
      </c>
      <c r="D88" s="4" t="s">
        <v>192</v>
      </c>
      <c r="E88" s="3" t="s">
        <v>196</v>
      </c>
      <c r="F88" s="9"/>
      <c r="G88" s="111" t="s">
        <v>195</v>
      </c>
      <c r="H88" s="112"/>
      <c r="I88" s="112"/>
      <c r="J88" s="113"/>
      <c r="K88" s="3" t="s">
        <v>193</v>
      </c>
      <c r="L88" s="6" t="s">
        <v>192</v>
      </c>
      <c r="M88" s="5" t="s">
        <v>196</v>
      </c>
    </row>
    <row r="89" spans="1:13" ht="15" customHeight="1" thickTop="1" x14ac:dyDescent="0.15">
      <c r="A89" s="138" t="s">
        <v>120</v>
      </c>
      <c r="B89" s="138"/>
      <c r="C89" s="72"/>
      <c r="D89" s="49">
        <v>18</v>
      </c>
      <c r="E89" s="50">
        <f>+C89*D89</f>
        <v>0</v>
      </c>
      <c r="F89" s="73"/>
      <c r="G89" s="119" t="s">
        <v>114</v>
      </c>
      <c r="H89" s="120"/>
      <c r="I89" s="120"/>
      <c r="J89" s="120"/>
      <c r="K89" s="44"/>
      <c r="L89" s="45">
        <v>6</v>
      </c>
      <c r="M89" s="46">
        <f>+K89*L89</f>
        <v>0</v>
      </c>
    </row>
    <row r="90" spans="1:13" ht="15" customHeight="1" x14ac:dyDescent="0.15">
      <c r="A90" s="138" t="s">
        <v>147</v>
      </c>
      <c r="B90" s="138"/>
      <c r="C90" s="72"/>
      <c r="D90" s="49">
        <v>3</v>
      </c>
      <c r="E90" s="50">
        <f t="shared" ref="E90:E99" si="5">+C90*D90</f>
        <v>0</v>
      </c>
      <c r="F90" s="73"/>
      <c r="G90" s="119" t="s">
        <v>132</v>
      </c>
      <c r="H90" s="120"/>
      <c r="I90" s="120"/>
      <c r="J90" s="120"/>
      <c r="K90" s="44"/>
      <c r="L90" s="45">
        <v>25</v>
      </c>
      <c r="M90" s="46">
        <f t="shared" ref="M90:M99" si="6">+K90*L90</f>
        <v>0</v>
      </c>
    </row>
    <row r="91" spans="1:13" ht="15" customHeight="1" x14ac:dyDescent="0.15">
      <c r="A91" s="138" t="s">
        <v>117</v>
      </c>
      <c r="B91" s="138"/>
      <c r="C91" s="72"/>
      <c r="D91" s="49">
        <v>5</v>
      </c>
      <c r="E91" s="50">
        <f t="shared" si="5"/>
        <v>0</v>
      </c>
      <c r="F91" s="73"/>
      <c r="G91" s="119" t="s">
        <v>131</v>
      </c>
      <c r="H91" s="120"/>
      <c r="I91" s="120"/>
      <c r="J91" s="120"/>
      <c r="K91" s="44"/>
      <c r="L91" s="45">
        <v>5</v>
      </c>
      <c r="M91" s="46">
        <f t="shared" si="6"/>
        <v>0</v>
      </c>
    </row>
    <row r="92" spans="1:13" ht="15" customHeight="1" x14ac:dyDescent="0.15">
      <c r="A92" s="138" t="s">
        <v>113</v>
      </c>
      <c r="B92" s="138"/>
      <c r="C92" s="72"/>
      <c r="D92" s="49">
        <v>5</v>
      </c>
      <c r="E92" s="50">
        <f t="shared" si="5"/>
        <v>0</v>
      </c>
      <c r="F92" s="73"/>
      <c r="G92" s="119" t="s">
        <v>115</v>
      </c>
      <c r="H92" s="120"/>
      <c r="I92" s="120"/>
      <c r="J92" s="120"/>
      <c r="K92" s="44"/>
      <c r="L92" s="45">
        <v>7</v>
      </c>
      <c r="M92" s="46">
        <f t="shared" si="6"/>
        <v>0</v>
      </c>
    </row>
    <row r="93" spans="1:13" ht="15" customHeight="1" x14ac:dyDescent="0.15">
      <c r="A93" s="138" t="s">
        <v>125</v>
      </c>
      <c r="B93" s="138"/>
      <c r="C93" s="72"/>
      <c r="D93" s="49">
        <v>10</v>
      </c>
      <c r="E93" s="50">
        <f t="shared" si="5"/>
        <v>0</v>
      </c>
      <c r="F93" s="73"/>
      <c r="G93" s="119" t="s">
        <v>124</v>
      </c>
      <c r="H93" s="120"/>
      <c r="I93" s="120"/>
      <c r="J93" s="120"/>
      <c r="K93" s="44"/>
      <c r="L93" s="45">
        <v>16</v>
      </c>
      <c r="M93" s="46">
        <f t="shared" si="6"/>
        <v>0</v>
      </c>
    </row>
    <row r="94" spans="1:13" ht="15" customHeight="1" x14ac:dyDescent="0.15">
      <c r="A94" s="138" t="s">
        <v>121</v>
      </c>
      <c r="B94" s="138"/>
      <c r="C94" s="72"/>
      <c r="D94" s="49">
        <v>20</v>
      </c>
      <c r="E94" s="50">
        <f t="shared" si="5"/>
        <v>0</v>
      </c>
      <c r="F94" s="73"/>
      <c r="G94" s="119" t="s">
        <v>126</v>
      </c>
      <c r="H94" s="120"/>
      <c r="I94" s="120"/>
      <c r="J94" s="120"/>
      <c r="K94" s="44"/>
      <c r="L94" s="45">
        <v>14</v>
      </c>
      <c r="M94" s="46">
        <f t="shared" si="6"/>
        <v>0</v>
      </c>
    </row>
    <row r="95" spans="1:13" ht="15" customHeight="1" x14ac:dyDescent="0.15">
      <c r="A95" s="138" t="s">
        <v>122</v>
      </c>
      <c r="B95" s="138"/>
      <c r="C95" s="72"/>
      <c r="D95" s="49">
        <v>37</v>
      </c>
      <c r="E95" s="50">
        <f t="shared" si="5"/>
        <v>0</v>
      </c>
      <c r="F95" s="73"/>
      <c r="G95" s="119" t="s">
        <v>118</v>
      </c>
      <c r="H95" s="120"/>
      <c r="I95" s="120"/>
      <c r="J95" s="120"/>
      <c r="K95" s="44"/>
      <c r="L95" s="45">
        <v>6</v>
      </c>
      <c r="M95" s="46">
        <f t="shared" si="6"/>
        <v>0</v>
      </c>
    </row>
    <row r="96" spans="1:13" ht="15" customHeight="1" x14ac:dyDescent="0.15">
      <c r="A96" s="138" t="s">
        <v>123</v>
      </c>
      <c r="B96" s="138"/>
      <c r="C96" s="72"/>
      <c r="D96" s="49">
        <v>21</v>
      </c>
      <c r="E96" s="50">
        <f t="shared" si="5"/>
        <v>0</v>
      </c>
      <c r="F96" s="73"/>
      <c r="G96" s="119" t="s">
        <v>129</v>
      </c>
      <c r="H96" s="120"/>
      <c r="I96" s="120"/>
      <c r="J96" s="120"/>
      <c r="K96" s="44"/>
      <c r="L96" s="45">
        <v>41</v>
      </c>
      <c r="M96" s="46">
        <f t="shared" si="6"/>
        <v>0</v>
      </c>
    </row>
    <row r="97" spans="1:13" ht="15" customHeight="1" x14ac:dyDescent="0.15">
      <c r="A97" s="138" t="s">
        <v>127</v>
      </c>
      <c r="B97" s="138"/>
      <c r="C97" s="72"/>
      <c r="D97" s="49">
        <v>5</v>
      </c>
      <c r="E97" s="50">
        <f t="shared" si="5"/>
        <v>0</v>
      </c>
      <c r="F97" s="73"/>
      <c r="G97" s="119" t="s">
        <v>128</v>
      </c>
      <c r="H97" s="120"/>
      <c r="I97" s="120"/>
      <c r="J97" s="120"/>
      <c r="K97" s="44"/>
      <c r="L97" s="45">
        <v>16</v>
      </c>
      <c r="M97" s="46">
        <f t="shared" si="6"/>
        <v>0</v>
      </c>
    </row>
    <row r="98" spans="1:13" ht="15" customHeight="1" x14ac:dyDescent="0.15">
      <c r="A98" s="138" t="s">
        <v>133</v>
      </c>
      <c r="B98" s="138"/>
      <c r="C98" s="72"/>
      <c r="D98" s="49">
        <v>8</v>
      </c>
      <c r="E98" s="50">
        <f t="shared" si="5"/>
        <v>0</v>
      </c>
      <c r="F98" s="73"/>
      <c r="G98" s="119" t="s">
        <v>130</v>
      </c>
      <c r="H98" s="120"/>
      <c r="I98" s="120"/>
      <c r="J98" s="120"/>
      <c r="K98" s="44"/>
      <c r="L98" s="45">
        <v>101</v>
      </c>
      <c r="M98" s="46">
        <f t="shared" si="6"/>
        <v>0</v>
      </c>
    </row>
    <row r="99" spans="1:13" ht="15" customHeight="1" thickBot="1" x14ac:dyDescent="0.2">
      <c r="A99" s="138" t="s">
        <v>119</v>
      </c>
      <c r="B99" s="138"/>
      <c r="C99" s="72"/>
      <c r="D99" s="49">
        <v>13</v>
      </c>
      <c r="E99" s="50">
        <f t="shared" si="5"/>
        <v>0</v>
      </c>
      <c r="F99" s="73"/>
      <c r="G99" s="119" t="s">
        <v>116</v>
      </c>
      <c r="H99" s="120"/>
      <c r="I99" s="127"/>
      <c r="J99" s="127"/>
      <c r="K99" s="53"/>
      <c r="L99" s="54">
        <v>8</v>
      </c>
      <c r="M99" s="55">
        <f t="shared" si="6"/>
        <v>0</v>
      </c>
    </row>
    <row r="100" spans="1:13" ht="15" customHeight="1" thickBot="1" x14ac:dyDescent="0.2">
      <c r="C100" s="16"/>
      <c r="D100" s="16"/>
      <c r="E100" s="16"/>
      <c r="F100" s="37"/>
      <c r="G100" s="13"/>
      <c r="H100" s="13"/>
      <c r="I100" s="59"/>
      <c r="J100" s="60"/>
      <c r="K100" s="41" t="s">
        <v>198</v>
      </c>
      <c r="L100" s="42"/>
      <c r="M100" s="8">
        <f>SUM(E89:E99,M89:M99)</f>
        <v>0</v>
      </c>
    </row>
    <row r="101" spans="1:13" ht="15" customHeight="1" x14ac:dyDescent="0.15">
      <c r="B101" s="14"/>
      <c r="C101" s="18"/>
      <c r="D101" s="18"/>
      <c r="E101" s="18"/>
      <c r="F101" s="19"/>
      <c r="G101" s="19"/>
      <c r="H101" s="13"/>
      <c r="I101" s="13"/>
      <c r="J101" s="13"/>
      <c r="K101" s="18"/>
      <c r="L101" s="16"/>
      <c r="M101" s="18"/>
    </row>
    <row r="102" spans="1:13" ht="15" customHeight="1" thickBot="1" x14ac:dyDescent="0.2">
      <c r="B102" s="34"/>
      <c r="C102" s="35"/>
      <c r="D102" s="36"/>
      <c r="E102" s="35"/>
      <c r="F102" s="37"/>
      <c r="G102" s="38"/>
      <c r="H102" s="37"/>
      <c r="I102" s="38"/>
      <c r="J102" s="37"/>
      <c r="K102" s="35"/>
      <c r="L102" s="36"/>
      <c r="M102" s="51"/>
    </row>
    <row r="103" spans="1:13" ht="15" customHeight="1" thickBot="1" x14ac:dyDescent="0.2">
      <c r="A103" s="155" t="s">
        <v>202</v>
      </c>
      <c r="B103" s="156"/>
      <c r="C103" s="156"/>
      <c r="D103" s="156"/>
      <c r="E103" s="156"/>
      <c r="F103" s="156"/>
      <c r="G103" s="156"/>
      <c r="H103" s="156"/>
      <c r="I103" s="156"/>
      <c r="J103" s="156"/>
      <c r="K103" s="156"/>
      <c r="L103" s="156"/>
      <c r="M103" s="157"/>
    </row>
    <row r="104" spans="1:13" ht="15" customHeight="1" thickBot="1" x14ac:dyDescent="0.2">
      <c r="A104" s="162" t="s">
        <v>195</v>
      </c>
      <c r="B104" s="162"/>
      <c r="C104" s="3" t="s">
        <v>193</v>
      </c>
      <c r="D104" s="4" t="s">
        <v>192</v>
      </c>
      <c r="E104" s="3" t="s">
        <v>196</v>
      </c>
      <c r="F104" s="9"/>
      <c r="G104" s="111" t="s">
        <v>195</v>
      </c>
      <c r="H104" s="112"/>
      <c r="I104" s="112"/>
      <c r="J104" s="113"/>
      <c r="K104" s="3" t="s">
        <v>193</v>
      </c>
      <c r="L104" s="6" t="s">
        <v>192</v>
      </c>
      <c r="M104" s="5" t="s">
        <v>196</v>
      </c>
    </row>
    <row r="105" spans="1:13" ht="15" customHeight="1" thickTop="1" x14ac:dyDescent="0.15">
      <c r="A105" s="168" t="s">
        <v>165</v>
      </c>
      <c r="B105" s="169"/>
      <c r="C105" s="75"/>
      <c r="D105" s="76">
        <v>3</v>
      </c>
      <c r="E105" s="77">
        <f>C105*D105</f>
        <v>0</v>
      </c>
      <c r="F105" s="78"/>
      <c r="G105" s="79" t="s">
        <v>209</v>
      </c>
      <c r="H105" s="80"/>
      <c r="I105" s="80"/>
      <c r="J105" s="81"/>
      <c r="L105" s="76">
        <v>20</v>
      </c>
      <c r="M105" s="77">
        <f>K105*L105</f>
        <v>0</v>
      </c>
    </row>
    <row r="106" spans="1:13" ht="15" customHeight="1" x14ac:dyDescent="0.15">
      <c r="A106" s="134" t="s">
        <v>214</v>
      </c>
      <c r="B106" s="163"/>
      <c r="C106" s="75"/>
      <c r="D106" s="76">
        <v>50</v>
      </c>
      <c r="E106" s="77">
        <f>C106*D106</f>
        <v>0</v>
      </c>
      <c r="F106" s="78"/>
      <c r="G106" s="79" t="s">
        <v>167</v>
      </c>
      <c r="H106" s="80"/>
      <c r="I106" s="80"/>
      <c r="J106" s="81"/>
      <c r="K106" s="75"/>
      <c r="L106" s="76">
        <v>6</v>
      </c>
      <c r="M106" s="77">
        <f t="shared" ref="M106:M108" si="7">K106*L106</f>
        <v>0</v>
      </c>
    </row>
    <row r="107" spans="1:13" ht="15" customHeight="1" x14ac:dyDescent="0.15">
      <c r="A107" s="164" t="s">
        <v>169</v>
      </c>
      <c r="B107" s="163"/>
      <c r="C107" s="83"/>
      <c r="D107" s="84">
        <v>7</v>
      </c>
      <c r="E107" s="85">
        <f>C107*D107</f>
        <v>0</v>
      </c>
      <c r="F107" s="78"/>
      <c r="G107" s="79" t="s">
        <v>166</v>
      </c>
      <c r="H107" s="80"/>
      <c r="I107" s="80"/>
      <c r="J107" s="81"/>
      <c r="K107" s="75"/>
      <c r="L107" s="76">
        <v>3</v>
      </c>
      <c r="M107" s="77">
        <f t="shared" si="7"/>
        <v>0</v>
      </c>
    </row>
    <row r="108" spans="1:13" ht="15" customHeight="1" thickBot="1" x14ac:dyDescent="0.2">
      <c r="A108" s="164" t="s">
        <v>215</v>
      </c>
      <c r="B108" s="163"/>
      <c r="C108" s="74"/>
      <c r="D108" s="76">
        <v>25</v>
      </c>
      <c r="E108" s="77">
        <f>C108*D108</f>
        <v>0</v>
      </c>
      <c r="F108" s="78"/>
      <c r="G108" s="79" t="s">
        <v>168</v>
      </c>
      <c r="H108" s="80"/>
      <c r="I108" s="80"/>
      <c r="J108" s="81"/>
      <c r="K108" s="75"/>
      <c r="L108" s="76">
        <v>6</v>
      </c>
      <c r="M108" s="77">
        <f t="shared" si="7"/>
        <v>0</v>
      </c>
    </row>
    <row r="109" spans="1:13" ht="15" customHeight="1" thickBot="1" x14ac:dyDescent="0.2">
      <c r="C109" s="13"/>
      <c r="D109" s="13"/>
      <c r="E109" s="13"/>
      <c r="F109" s="13"/>
      <c r="G109" s="13"/>
      <c r="I109" s="86"/>
      <c r="J109" s="87"/>
      <c r="K109" s="88" t="s">
        <v>211</v>
      </c>
      <c r="L109" s="89"/>
      <c r="M109" s="8">
        <f>SUM(E105:E108,M105:M108)</f>
        <v>0</v>
      </c>
    </row>
    <row r="110" spans="1:13" ht="15" customHeight="1" thickBot="1" x14ac:dyDescent="0.2">
      <c r="G110" s="64"/>
      <c r="H110" s="18"/>
      <c r="I110" s="11"/>
      <c r="J110" s="90"/>
    </row>
    <row r="111" spans="1:13" ht="15" customHeight="1" thickBot="1" x14ac:dyDescent="0.2">
      <c r="A111" s="155" t="s">
        <v>84</v>
      </c>
      <c r="B111" s="156"/>
      <c r="C111" s="156"/>
      <c r="D111" s="156"/>
      <c r="E111" s="156"/>
      <c r="F111" s="156"/>
      <c r="G111" s="156"/>
      <c r="H111" s="156"/>
      <c r="I111" s="156"/>
      <c r="J111" s="156"/>
      <c r="K111" s="156"/>
      <c r="L111" s="156"/>
      <c r="M111" s="157"/>
    </row>
    <row r="112" spans="1:13" ht="15" customHeight="1" thickBot="1" x14ac:dyDescent="0.2">
      <c r="A112" s="160" t="s">
        <v>195</v>
      </c>
      <c r="B112" s="160"/>
      <c r="C112" s="3" t="s">
        <v>193</v>
      </c>
      <c r="D112" s="4" t="s">
        <v>192</v>
      </c>
      <c r="E112" s="3" t="s">
        <v>196</v>
      </c>
      <c r="F112" s="9"/>
      <c r="G112" s="111" t="s">
        <v>195</v>
      </c>
      <c r="H112" s="112"/>
      <c r="I112" s="112"/>
      <c r="J112" s="113"/>
      <c r="K112" s="3" t="s">
        <v>193</v>
      </c>
      <c r="L112" s="6" t="s">
        <v>192</v>
      </c>
      <c r="M112" s="5" t="s">
        <v>196</v>
      </c>
    </row>
    <row r="113" spans="1:13" ht="15" customHeight="1" thickTop="1" x14ac:dyDescent="0.15">
      <c r="A113" s="161" t="s">
        <v>48</v>
      </c>
      <c r="B113" s="161"/>
      <c r="C113" s="44"/>
      <c r="D113" s="45">
        <v>7</v>
      </c>
      <c r="E113" s="46">
        <f>+C113*D113</f>
        <v>0</v>
      </c>
      <c r="G113" s="150" t="s">
        <v>65</v>
      </c>
      <c r="H113" s="151"/>
      <c r="I113" s="151"/>
      <c r="J113" s="151"/>
      <c r="K113" s="92"/>
      <c r="L113" s="45">
        <v>3</v>
      </c>
      <c r="M113" s="46">
        <f t="shared" ref="M113:M133" si="8">+K113*L113</f>
        <v>0</v>
      </c>
    </row>
    <row r="114" spans="1:13" ht="15" customHeight="1" x14ac:dyDescent="0.15">
      <c r="A114" s="146" t="s">
        <v>49</v>
      </c>
      <c r="B114" s="146"/>
      <c r="C114" s="44"/>
      <c r="D114" s="45">
        <v>5</v>
      </c>
      <c r="E114" s="46">
        <f t="shared" ref="E114:E132" si="9">+C114*D114</f>
        <v>0</v>
      </c>
      <c r="F114" s="93"/>
      <c r="G114" s="150" t="s">
        <v>66</v>
      </c>
      <c r="H114" s="151"/>
      <c r="I114" s="151"/>
      <c r="J114" s="151"/>
      <c r="K114" s="44"/>
      <c r="L114" s="45">
        <v>11</v>
      </c>
      <c r="M114" s="46">
        <f t="shared" si="8"/>
        <v>0</v>
      </c>
    </row>
    <row r="115" spans="1:13" ht="15" customHeight="1" x14ac:dyDescent="0.15">
      <c r="A115" s="146" t="s">
        <v>50</v>
      </c>
      <c r="B115" s="146"/>
      <c r="C115" s="44"/>
      <c r="D115" s="45">
        <v>1</v>
      </c>
      <c r="E115" s="46">
        <f t="shared" si="9"/>
        <v>0</v>
      </c>
      <c r="F115" s="93"/>
      <c r="G115" s="152" t="s">
        <v>67</v>
      </c>
      <c r="H115" s="153"/>
      <c r="I115" s="153"/>
      <c r="J115" s="154"/>
      <c r="K115" s="94"/>
      <c r="L115" s="23">
        <v>14</v>
      </c>
      <c r="M115" s="26">
        <f t="shared" si="8"/>
        <v>0</v>
      </c>
    </row>
    <row r="116" spans="1:13" ht="15" customHeight="1" x14ac:dyDescent="0.15">
      <c r="A116" s="146" t="s">
        <v>173</v>
      </c>
      <c r="B116" s="146"/>
      <c r="C116" s="44"/>
      <c r="D116" s="45">
        <v>10</v>
      </c>
      <c r="E116" s="46">
        <f t="shared" si="9"/>
        <v>0</v>
      </c>
      <c r="F116" s="95"/>
      <c r="G116" s="121" t="s">
        <v>68</v>
      </c>
      <c r="H116" s="122"/>
      <c r="I116" s="122"/>
      <c r="J116" s="123"/>
      <c r="K116" s="94"/>
      <c r="L116" s="23">
        <v>4</v>
      </c>
      <c r="M116" s="26">
        <f t="shared" si="8"/>
        <v>0</v>
      </c>
    </row>
    <row r="117" spans="1:13" ht="15" customHeight="1" x14ac:dyDescent="0.15">
      <c r="A117" s="146" t="s">
        <v>51</v>
      </c>
      <c r="B117" s="146"/>
      <c r="C117" s="44"/>
      <c r="D117" s="45">
        <v>6</v>
      </c>
      <c r="E117" s="46">
        <f t="shared" si="9"/>
        <v>0</v>
      </c>
      <c r="F117" s="93"/>
      <c r="G117" s="121" t="s">
        <v>69</v>
      </c>
      <c r="H117" s="122"/>
      <c r="I117" s="122"/>
      <c r="J117" s="123"/>
      <c r="K117" s="94"/>
      <c r="L117" s="23">
        <v>7</v>
      </c>
      <c r="M117" s="26">
        <f t="shared" si="8"/>
        <v>0</v>
      </c>
    </row>
    <row r="118" spans="1:13" ht="15" customHeight="1" x14ac:dyDescent="0.15">
      <c r="A118" s="146" t="s">
        <v>52</v>
      </c>
      <c r="B118" s="146"/>
      <c r="C118" s="22"/>
      <c r="D118" s="45">
        <v>1</v>
      </c>
      <c r="E118" s="46">
        <f t="shared" si="9"/>
        <v>0</v>
      </c>
      <c r="F118" s="93"/>
      <c r="G118" s="121" t="s">
        <v>207</v>
      </c>
      <c r="H118" s="122"/>
      <c r="I118" s="122"/>
      <c r="J118" s="123"/>
      <c r="K118" s="94"/>
      <c r="L118" s="23">
        <v>1</v>
      </c>
      <c r="M118" s="26">
        <f t="shared" si="8"/>
        <v>0</v>
      </c>
    </row>
    <row r="119" spans="1:13" ht="15" customHeight="1" x14ac:dyDescent="0.15">
      <c r="A119" s="146" t="s">
        <v>53</v>
      </c>
      <c r="B119" s="146"/>
      <c r="C119" s="22"/>
      <c r="D119" s="45">
        <v>4</v>
      </c>
      <c r="E119" s="46">
        <f t="shared" si="9"/>
        <v>0</v>
      </c>
      <c r="F119" s="93"/>
      <c r="G119" s="121" t="s">
        <v>70</v>
      </c>
      <c r="H119" s="122"/>
      <c r="I119" s="122"/>
      <c r="J119" s="123"/>
      <c r="K119" s="94"/>
      <c r="L119" s="23">
        <v>5</v>
      </c>
      <c r="M119" s="26">
        <f t="shared" si="8"/>
        <v>0</v>
      </c>
    </row>
    <row r="120" spans="1:13" ht="15" customHeight="1" x14ac:dyDescent="0.15">
      <c r="A120" s="146" t="s">
        <v>54</v>
      </c>
      <c r="B120" s="146"/>
      <c r="C120" s="22"/>
      <c r="D120" s="45">
        <v>15</v>
      </c>
      <c r="E120" s="46">
        <f t="shared" si="9"/>
        <v>0</v>
      </c>
      <c r="F120" s="93"/>
      <c r="G120" s="121" t="s">
        <v>71</v>
      </c>
      <c r="H120" s="122"/>
      <c r="I120" s="122"/>
      <c r="J120" s="123"/>
      <c r="K120" s="94"/>
      <c r="L120" s="23">
        <v>1</v>
      </c>
      <c r="M120" s="26">
        <f t="shared" si="8"/>
        <v>0</v>
      </c>
    </row>
    <row r="121" spans="1:13" ht="15" customHeight="1" x14ac:dyDescent="0.15">
      <c r="A121" s="146" t="s">
        <v>174</v>
      </c>
      <c r="B121" s="146"/>
      <c r="C121" s="22"/>
      <c r="D121" s="45">
        <v>10</v>
      </c>
      <c r="E121" s="46">
        <f t="shared" si="9"/>
        <v>0</v>
      </c>
      <c r="F121" s="95"/>
      <c r="G121" s="121" t="s">
        <v>72</v>
      </c>
      <c r="H121" s="122"/>
      <c r="I121" s="122"/>
      <c r="J121" s="123"/>
      <c r="K121" s="94"/>
      <c r="L121" s="23">
        <v>12</v>
      </c>
      <c r="M121" s="26">
        <f t="shared" si="8"/>
        <v>0</v>
      </c>
    </row>
    <row r="122" spans="1:13" ht="15" customHeight="1" x14ac:dyDescent="0.15">
      <c r="A122" s="146" t="s">
        <v>55</v>
      </c>
      <c r="B122" s="146"/>
      <c r="C122" s="22"/>
      <c r="D122" s="45">
        <v>1</v>
      </c>
      <c r="E122" s="46">
        <f t="shared" si="9"/>
        <v>0</v>
      </c>
      <c r="F122" s="93"/>
      <c r="G122" s="121" t="s">
        <v>205</v>
      </c>
      <c r="H122" s="122"/>
      <c r="I122" s="122"/>
      <c r="J122" s="123"/>
      <c r="K122" s="94"/>
      <c r="L122" s="23">
        <v>75</v>
      </c>
      <c r="M122" s="26">
        <f t="shared" si="8"/>
        <v>0</v>
      </c>
    </row>
    <row r="123" spans="1:13" ht="15" customHeight="1" x14ac:dyDescent="0.15">
      <c r="A123" s="146" t="s">
        <v>56</v>
      </c>
      <c r="B123" s="146"/>
      <c r="C123" s="22"/>
      <c r="D123" s="45">
        <v>2</v>
      </c>
      <c r="E123" s="46">
        <f t="shared" si="9"/>
        <v>0</v>
      </c>
      <c r="F123" s="93"/>
      <c r="G123" s="121" t="s">
        <v>73</v>
      </c>
      <c r="H123" s="122"/>
      <c r="I123" s="122"/>
      <c r="J123" s="123"/>
      <c r="K123" s="94"/>
      <c r="L123" s="23">
        <v>2</v>
      </c>
      <c r="M123" s="26">
        <f t="shared" si="8"/>
        <v>0</v>
      </c>
    </row>
    <row r="124" spans="1:13" ht="15" customHeight="1" x14ac:dyDescent="0.15">
      <c r="A124" s="146" t="s">
        <v>175</v>
      </c>
      <c r="B124" s="146"/>
      <c r="C124" s="22"/>
      <c r="D124" s="45">
        <v>10</v>
      </c>
      <c r="E124" s="46">
        <f t="shared" si="9"/>
        <v>0</v>
      </c>
      <c r="F124" s="95"/>
      <c r="G124" s="121" t="s">
        <v>74</v>
      </c>
      <c r="H124" s="122"/>
      <c r="I124" s="122"/>
      <c r="J124" s="123"/>
      <c r="K124" s="94"/>
      <c r="L124" s="23">
        <v>1</v>
      </c>
      <c r="M124" s="26">
        <f t="shared" si="8"/>
        <v>0</v>
      </c>
    </row>
    <row r="125" spans="1:13" ht="15" customHeight="1" x14ac:dyDescent="0.15">
      <c r="A125" s="146" t="s">
        <v>57</v>
      </c>
      <c r="B125" s="146"/>
      <c r="C125" s="22"/>
      <c r="D125" s="45">
        <v>2</v>
      </c>
      <c r="E125" s="46">
        <f t="shared" si="9"/>
        <v>0</v>
      </c>
      <c r="F125" s="93"/>
      <c r="G125" s="121" t="s">
        <v>206</v>
      </c>
      <c r="H125" s="122"/>
      <c r="I125" s="122"/>
      <c r="J125" s="123"/>
      <c r="K125" s="94"/>
      <c r="L125" s="23">
        <v>2</v>
      </c>
      <c r="M125" s="26">
        <f t="shared" si="8"/>
        <v>0</v>
      </c>
    </row>
    <row r="126" spans="1:13" ht="15" customHeight="1" x14ac:dyDescent="0.15">
      <c r="A126" s="146" t="s">
        <v>58</v>
      </c>
      <c r="B126" s="146"/>
      <c r="C126" s="22"/>
      <c r="D126" s="45">
        <v>1</v>
      </c>
      <c r="E126" s="46">
        <f t="shared" si="9"/>
        <v>0</v>
      </c>
      <c r="F126" s="93"/>
      <c r="G126" s="121" t="s">
        <v>75</v>
      </c>
      <c r="H126" s="122"/>
      <c r="I126" s="122"/>
      <c r="J126" s="123"/>
      <c r="K126" s="94"/>
      <c r="L126" s="23">
        <v>1</v>
      </c>
      <c r="M126" s="26">
        <f t="shared" si="8"/>
        <v>0</v>
      </c>
    </row>
    <row r="127" spans="1:13" ht="15" customHeight="1" x14ac:dyDescent="0.15">
      <c r="A127" s="146" t="s">
        <v>59</v>
      </c>
      <c r="B127" s="146"/>
      <c r="C127" s="22"/>
      <c r="D127" s="45">
        <v>5</v>
      </c>
      <c r="E127" s="46">
        <f t="shared" si="9"/>
        <v>0</v>
      </c>
      <c r="F127" s="93"/>
      <c r="G127" s="121" t="s">
        <v>76</v>
      </c>
      <c r="H127" s="122"/>
      <c r="I127" s="122"/>
      <c r="J127" s="123"/>
      <c r="K127" s="94"/>
      <c r="L127" s="23">
        <v>1</v>
      </c>
      <c r="M127" s="26">
        <f t="shared" si="8"/>
        <v>0</v>
      </c>
    </row>
    <row r="128" spans="1:13" ht="15" customHeight="1" x14ac:dyDescent="0.15">
      <c r="A128" s="146" t="s">
        <v>60</v>
      </c>
      <c r="B128" s="146"/>
      <c r="C128" s="22"/>
      <c r="D128" s="45">
        <v>25</v>
      </c>
      <c r="E128" s="46">
        <f t="shared" si="9"/>
        <v>0</v>
      </c>
      <c r="G128" s="121" t="s">
        <v>77</v>
      </c>
      <c r="H128" s="122"/>
      <c r="I128" s="122"/>
      <c r="J128" s="123"/>
      <c r="K128" s="94"/>
      <c r="L128" s="23">
        <v>2</v>
      </c>
      <c r="M128" s="26">
        <f t="shared" si="8"/>
        <v>0</v>
      </c>
    </row>
    <row r="129" spans="1:13" ht="15" customHeight="1" x14ac:dyDescent="0.15">
      <c r="A129" s="146" t="s">
        <v>61</v>
      </c>
      <c r="B129" s="146"/>
      <c r="C129" s="22"/>
      <c r="D129" s="45">
        <v>115</v>
      </c>
      <c r="E129" s="46">
        <f t="shared" si="9"/>
        <v>0</v>
      </c>
      <c r="G129" s="121" t="s">
        <v>78</v>
      </c>
      <c r="H129" s="122"/>
      <c r="I129" s="122"/>
      <c r="J129" s="123"/>
      <c r="K129" s="94"/>
      <c r="L129" s="23">
        <v>1</v>
      </c>
      <c r="M129" s="26">
        <f t="shared" si="8"/>
        <v>0</v>
      </c>
    </row>
    <row r="130" spans="1:13" ht="15" customHeight="1" x14ac:dyDescent="0.15">
      <c r="A130" s="146" t="s">
        <v>62</v>
      </c>
      <c r="B130" s="146"/>
      <c r="C130" s="22"/>
      <c r="D130" s="45">
        <v>10</v>
      </c>
      <c r="E130" s="46">
        <f t="shared" si="9"/>
        <v>0</v>
      </c>
      <c r="G130" s="121" t="s">
        <v>79</v>
      </c>
      <c r="H130" s="122"/>
      <c r="I130" s="122"/>
      <c r="J130" s="123"/>
      <c r="K130" s="94"/>
      <c r="L130" s="23">
        <v>15</v>
      </c>
      <c r="M130" s="26">
        <f t="shared" si="8"/>
        <v>0</v>
      </c>
    </row>
    <row r="131" spans="1:13" ht="15" customHeight="1" x14ac:dyDescent="0.15">
      <c r="A131" s="146" t="s">
        <v>63</v>
      </c>
      <c r="B131" s="146"/>
      <c r="C131" s="22"/>
      <c r="D131" s="45">
        <v>5</v>
      </c>
      <c r="E131" s="46">
        <f t="shared" si="9"/>
        <v>0</v>
      </c>
      <c r="F131" s="96"/>
      <c r="G131" s="121" t="s">
        <v>80</v>
      </c>
      <c r="H131" s="122"/>
      <c r="I131" s="122"/>
      <c r="J131" s="123"/>
      <c r="K131" s="94"/>
      <c r="L131" s="23">
        <v>3</v>
      </c>
      <c r="M131" s="26">
        <f t="shared" si="8"/>
        <v>0</v>
      </c>
    </row>
    <row r="132" spans="1:13" ht="15" customHeight="1" x14ac:dyDescent="0.15">
      <c r="A132" s="146" t="s">
        <v>64</v>
      </c>
      <c r="B132" s="146"/>
      <c r="C132" s="22"/>
      <c r="D132" s="45">
        <v>6</v>
      </c>
      <c r="E132" s="46">
        <f t="shared" si="9"/>
        <v>0</v>
      </c>
      <c r="F132" s="96"/>
      <c r="G132" s="121" t="s">
        <v>81</v>
      </c>
      <c r="H132" s="122"/>
      <c r="I132" s="122"/>
      <c r="J132" s="123"/>
      <c r="K132" s="94"/>
      <c r="L132" s="23">
        <v>4</v>
      </c>
      <c r="M132" s="26">
        <f t="shared" si="8"/>
        <v>0</v>
      </c>
    </row>
    <row r="133" spans="1:13" ht="15" customHeight="1" thickBot="1" x14ac:dyDescent="0.2">
      <c r="C133" s="16"/>
      <c r="D133" s="16"/>
      <c r="E133" s="16"/>
      <c r="F133" s="96"/>
      <c r="G133" s="121" t="s">
        <v>82</v>
      </c>
      <c r="H133" s="122"/>
      <c r="I133" s="148"/>
      <c r="J133" s="149"/>
      <c r="K133" s="97"/>
      <c r="L133" s="32">
        <v>7</v>
      </c>
      <c r="M133" s="33">
        <f t="shared" si="8"/>
        <v>0</v>
      </c>
    </row>
    <row r="134" spans="1:13" ht="15" customHeight="1" thickBot="1" x14ac:dyDescent="0.2">
      <c r="F134" s="96"/>
      <c r="G134" s="98"/>
      <c r="H134" s="16"/>
      <c r="I134" s="59"/>
      <c r="J134" s="60"/>
      <c r="K134" s="41" t="s">
        <v>203</v>
      </c>
      <c r="L134" s="42"/>
      <c r="M134" s="8">
        <f>SUM(E113:E132,M113:M133)</f>
        <v>0</v>
      </c>
    </row>
    <row r="135" spans="1:13" ht="15" customHeight="1" thickBot="1" x14ac:dyDescent="0.2">
      <c r="B135" s="34"/>
      <c r="C135" s="35"/>
      <c r="D135" s="36"/>
      <c r="E135" s="51"/>
      <c r="F135" s="96"/>
      <c r="G135" s="98"/>
      <c r="H135" s="16"/>
      <c r="I135" s="13"/>
      <c r="J135" s="99"/>
    </row>
    <row r="136" spans="1:13" ht="15" customHeight="1" thickBot="1" x14ac:dyDescent="0.2">
      <c r="A136" s="155" t="s">
        <v>200</v>
      </c>
      <c r="B136" s="156"/>
      <c r="C136" s="156"/>
      <c r="D136" s="156"/>
      <c r="E136" s="156"/>
      <c r="F136" s="156"/>
      <c r="G136" s="156"/>
      <c r="H136" s="156"/>
      <c r="I136" s="156"/>
      <c r="J136" s="156"/>
      <c r="K136" s="156"/>
      <c r="L136" s="156"/>
      <c r="M136" s="157"/>
    </row>
    <row r="137" spans="1:13" ht="15" customHeight="1" thickBot="1" x14ac:dyDescent="0.2">
      <c r="A137" s="160" t="s">
        <v>195</v>
      </c>
      <c r="B137" s="160"/>
      <c r="C137" s="3" t="s">
        <v>193</v>
      </c>
      <c r="D137" s="4" t="s">
        <v>192</v>
      </c>
      <c r="E137" s="3" t="s">
        <v>196</v>
      </c>
      <c r="F137" s="9"/>
      <c r="G137" s="111" t="s">
        <v>195</v>
      </c>
      <c r="H137" s="112"/>
      <c r="I137" s="112"/>
      <c r="J137" s="113"/>
      <c r="K137" s="3" t="s">
        <v>193</v>
      </c>
      <c r="L137" s="6" t="s">
        <v>192</v>
      </c>
      <c r="M137" s="5" t="s">
        <v>196</v>
      </c>
    </row>
    <row r="138" spans="1:13" ht="15" customHeight="1" thickTop="1" x14ac:dyDescent="0.15">
      <c r="A138" s="131" t="s">
        <v>18</v>
      </c>
      <c r="B138" s="131"/>
      <c r="C138" s="22"/>
      <c r="D138" s="23">
        <v>10</v>
      </c>
      <c r="E138" s="26">
        <f t="shared" ref="E138" si="10">+C138*D138</f>
        <v>0</v>
      </c>
      <c r="G138" s="139" t="s">
        <v>37</v>
      </c>
      <c r="H138" s="140"/>
      <c r="I138" s="140"/>
      <c r="J138" s="140"/>
      <c r="K138" s="92"/>
      <c r="L138" s="23">
        <v>34</v>
      </c>
      <c r="M138" s="26">
        <f>K138*L138</f>
        <v>0</v>
      </c>
    </row>
    <row r="139" spans="1:13" ht="15" customHeight="1" x14ac:dyDescent="0.15">
      <c r="A139" s="114" t="s">
        <v>87</v>
      </c>
      <c r="B139" s="115"/>
      <c r="C139" s="22"/>
      <c r="D139" s="23">
        <v>3</v>
      </c>
      <c r="E139" s="26">
        <f t="shared" ref="E139:E155" si="11">+C139*D139</f>
        <v>0</v>
      </c>
      <c r="G139" s="121" t="s">
        <v>216</v>
      </c>
      <c r="H139" s="122"/>
      <c r="I139" s="122"/>
      <c r="J139" s="123"/>
      <c r="K139" s="94"/>
      <c r="L139" s="23">
        <v>15</v>
      </c>
      <c r="M139" s="26">
        <f>K139*L139</f>
        <v>0</v>
      </c>
    </row>
    <row r="140" spans="1:13" ht="15" customHeight="1" x14ac:dyDescent="0.15">
      <c r="A140" s="114" t="s">
        <v>86</v>
      </c>
      <c r="B140" s="115"/>
      <c r="C140" s="22"/>
      <c r="D140" s="23">
        <v>2</v>
      </c>
      <c r="E140" s="26">
        <f t="shared" si="11"/>
        <v>0</v>
      </c>
      <c r="F140" s="13"/>
      <c r="G140" s="119" t="s">
        <v>111</v>
      </c>
      <c r="H140" s="120"/>
      <c r="I140" s="120"/>
      <c r="J140" s="120"/>
      <c r="K140" s="94"/>
      <c r="L140" s="23">
        <v>0.25</v>
      </c>
      <c r="M140" s="26">
        <f t="shared" ref="M140:M156" si="12">K140*L140</f>
        <v>0</v>
      </c>
    </row>
    <row r="141" spans="1:13" ht="15" customHeight="1" x14ac:dyDescent="0.15">
      <c r="A141" s="114" t="s">
        <v>104</v>
      </c>
      <c r="B141" s="115"/>
      <c r="C141" s="22"/>
      <c r="D141" s="23">
        <v>4</v>
      </c>
      <c r="E141" s="26">
        <f t="shared" si="11"/>
        <v>0</v>
      </c>
      <c r="F141" s="13"/>
      <c r="G141" s="119" t="s">
        <v>40</v>
      </c>
      <c r="H141" s="120"/>
      <c r="I141" s="120"/>
      <c r="J141" s="120"/>
      <c r="K141" s="94"/>
      <c r="L141" s="23">
        <v>10</v>
      </c>
      <c r="M141" s="26">
        <f t="shared" si="12"/>
        <v>0</v>
      </c>
    </row>
    <row r="142" spans="1:13" ht="15" customHeight="1" x14ac:dyDescent="0.15">
      <c r="A142" s="114" t="s">
        <v>91</v>
      </c>
      <c r="B142" s="115"/>
      <c r="C142" s="22"/>
      <c r="D142" s="23">
        <v>13</v>
      </c>
      <c r="E142" s="26">
        <f t="shared" si="11"/>
        <v>0</v>
      </c>
      <c r="F142" s="13"/>
      <c r="G142" s="119" t="s">
        <v>135</v>
      </c>
      <c r="H142" s="120"/>
      <c r="I142" s="120"/>
      <c r="J142" s="120"/>
      <c r="K142" s="94"/>
      <c r="L142" s="23">
        <v>2</v>
      </c>
      <c r="M142" s="26">
        <f t="shared" si="12"/>
        <v>0</v>
      </c>
    </row>
    <row r="143" spans="1:13" ht="15" customHeight="1" x14ac:dyDescent="0.15">
      <c r="A143" s="114" t="s">
        <v>92</v>
      </c>
      <c r="B143" s="115"/>
      <c r="C143" s="22"/>
      <c r="D143" s="23">
        <v>25</v>
      </c>
      <c r="E143" s="26">
        <f t="shared" si="11"/>
        <v>0</v>
      </c>
      <c r="F143" s="13"/>
      <c r="G143" s="119" t="s">
        <v>41</v>
      </c>
      <c r="H143" s="120"/>
      <c r="I143" s="120"/>
      <c r="J143" s="120"/>
      <c r="K143" s="94"/>
      <c r="L143" s="23">
        <v>45</v>
      </c>
      <c r="M143" s="26">
        <f t="shared" si="12"/>
        <v>0</v>
      </c>
    </row>
    <row r="144" spans="1:13" ht="15" customHeight="1" x14ac:dyDescent="0.15">
      <c r="A144" s="114" t="s">
        <v>21</v>
      </c>
      <c r="B144" s="115"/>
      <c r="C144" s="22"/>
      <c r="D144" s="23">
        <v>6</v>
      </c>
      <c r="E144" s="26">
        <f t="shared" si="11"/>
        <v>0</v>
      </c>
      <c r="F144" s="13"/>
      <c r="G144" s="119" t="s">
        <v>42</v>
      </c>
      <c r="H144" s="120"/>
      <c r="I144" s="120"/>
      <c r="J144" s="120"/>
      <c r="K144" s="94"/>
      <c r="L144" s="23">
        <v>10</v>
      </c>
      <c r="M144" s="26">
        <f t="shared" si="12"/>
        <v>0</v>
      </c>
    </row>
    <row r="145" spans="1:13" ht="15" customHeight="1" x14ac:dyDescent="0.15">
      <c r="A145" s="114" t="s">
        <v>134</v>
      </c>
      <c r="B145" s="115"/>
      <c r="C145" s="22"/>
      <c r="D145" s="23">
        <v>3</v>
      </c>
      <c r="E145" s="26">
        <f t="shared" si="11"/>
        <v>0</v>
      </c>
      <c r="F145" s="13"/>
      <c r="G145" s="119" t="s">
        <v>136</v>
      </c>
      <c r="H145" s="120"/>
      <c r="I145" s="120"/>
      <c r="J145" s="120"/>
      <c r="K145" s="94"/>
      <c r="L145" s="23">
        <v>1</v>
      </c>
      <c r="M145" s="26">
        <f t="shared" si="12"/>
        <v>0</v>
      </c>
    </row>
    <row r="146" spans="1:13" ht="15" customHeight="1" x14ac:dyDescent="0.15">
      <c r="A146" s="114" t="s">
        <v>23</v>
      </c>
      <c r="B146" s="115"/>
      <c r="C146" s="22"/>
      <c r="D146" s="23">
        <v>20</v>
      </c>
      <c r="E146" s="26">
        <f t="shared" si="11"/>
        <v>0</v>
      </c>
      <c r="F146" s="13"/>
      <c r="G146" s="119" t="s">
        <v>43</v>
      </c>
      <c r="H146" s="120"/>
      <c r="I146" s="120"/>
      <c r="J146" s="120"/>
      <c r="K146" s="94"/>
      <c r="L146" s="23">
        <v>8</v>
      </c>
      <c r="M146" s="26">
        <f t="shared" si="12"/>
        <v>0</v>
      </c>
    </row>
    <row r="147" spans="1:13" ht="15" customHeight="1" x14ac:dyDescent="0.15">
      <c r="A147" s="114" t="s">
        <v>24</v>
      </c>
      <c r="B147" s="115"/>
      <c r="C147" s="22"/>
      <c r="D147" s="23">
        <v>25</v>
      </c>
      <c r="E147" s="26">
        <f t="shared" si="11"/>
        <v>0</v>
      </c>
      <c r="F147" s="13"/>
      <c r="G147" s="119" t="s">
        <v>44</v>
      </c>
      <c r="H147" s="120"/>
      <c r="I147" s="120"/>
      <c r="J147" s="120"/>
      <c r="K147" s="94"/>
      <c r="L147" s="23">
        <v>25</v>
      </c>
      <c r="M147" s="26">
        <f t="shared" si="12"/>
        <v>0</v>
      </c>
    </row>
    <row r="148" spans="1:13" ht="15" customHeight="1" x14ac:dyDescent="0.15">
      <c r="A148" s="114" t="s">
        <v>25</v>
      </c>
      <c r="B148" s="115"/>
      <c r="C148" s="22"/>
      <c r="D148" s="23">
        <v>12</v>
      </c>
      <c r="E148" s="26">
        <f t="shared" si="11"/>
        <v>0</v>
      </c>
      <c r="F148" s="13"/>
      <c r="G148" s="119" t="s">
        <v>88</v>
      </c>
      <c r="H148" s="120"/>
      <c r="I148" s="120"/>
      <c r="J148" s="120"/>
      <c r="K148" s="94"/>
      <c r="L148" s="23">
        <v>5</v>
      </c>
      <c r="M148" s="26">
        <f t="shared" si="12"/>
        <v>0</v>
      </c>
    </row>
    <row r="149" spans="1:13" ht="15" customHeight="1" x14ac:dyDescent="0.15">
      <c r="A149" s="114" t="s">
        <v>26</v>
      </c>
      <c r="B149" s="115"/>
      <c r="C149" s="22"/>
      <c r="D149" s="23">
        <v>3</v>
      </c>
      <c r="E149" s="26">
        <f t="shared" si="11"/>
        <v>0</v>
      </c>
      <c r="F149" s="13"/>
      <c r="G149" s="119" t="s">
        <v>177</v>
      </c>
      <c r="H149" s="120"/>
      <c r="I149" s="120"/>
      <c r="J149" s="120"/>
      <c r="K149" s="94"/>
      <c r="L149" s="23">
        <v>2</v>
      </c>
      <c r="M149" s="26">
        <f t="shared" si="12"/>
        <v>0</v>
      </c>
    </row>
    <row r="150" spans="1:13" ht="15" customHeight="1" x14ac:dyDescent="0.15">
      <c r="A150" s="114" t="s">
        <v>29</v>
      </c>
      <c r="B150" s="115"/>
      <c r="C150" s="22"/>
      <c r="D150" s="23">
        <v>50</v>
      </c>
      <c r="E150" s="26">
        <f t="shared" si="11"/>
        <v>0</v>
      </c>
      <c r="F150" s="13"/>
      <c r="G150" s="119" t="s">
        <v>139</v>
      </c>
      <c r="H150" s="120"/>
      <c r="I150" s="120"/>
      <c r="J150" s="120"/>
      <c r="K150" s="94"/>
      <c r="L150" s="23">
        <v>7</v>
      </c>
      <c r="M150" s="26">
        <f t="shared" si="12"/>
        <v>0</v>
      </c>
    </row>
    <row r="151" spans="1:13" ht="15" customHeight="1" x14ac:dyDescent="0.15">
      <c r="A151" s="114" t="s">
        <v>32</v>
      </c>
      <c r="B151" s="115"/>
      <c r="C151" s="22"/>
      <c r="D151" s="23">
        <v>15</v>
      </c>
      <c r="E151" s="26">
        <f t="shared" si="11"/>
        <v>0</v>
      </c>
      <c r="F151" s="13"/>
      <c r="G151" s="119" t="s">
        <v>148</v>
      </c>
      <c r="H151" s="120"/>
      <c r="I151" s="120"/>
      <c r="J151" s="120"/>
      <c r="K151" s="94"/>
      <c r="L151" s="23">
        <v>5</v>
      </c>
      <c r="M151" s="26">
        <f t="shared" si="12"/>
        <v>0</v>
      </c>
    </row>
    <row r="152" spans="1:13" ht="15" customHeight="1" x14ac:dyDescent="0.15">
      <c r="A152" s="114" t="s">
        <v>89</v>
      </c>
      <c r="B152" s="115"/>
      <c r="C152" s="22"/>
      <c r="D152" s="23">
        <v>4</v>
      </c>
      <c r="E152" s="26">
        <f t="shared" si="11"/>
        <v>0</v>
      </c>
      <c r="F152" s="13"/>
      <c r="G152" s="119" t="s">
        <v>208</v>
      </c>
      <c r="H152" s="120"/>
      <c r="I152" s="120"/>
      <c r="J152" s="120"/>
      <c r="K152" s="94"/>
      <c r="L152" s="23">
        <v>30</v>
      </c>
      <c r="M152" s="26">
        <f t="shared" si="12"/>
        <v>0</v>
      </c>
    </row>
    <row r="153" spans="1:13" ht="15" customHeight="1" x14ac:dyDescent="0.15">
      <c r="A153" s="114" t="s">
        <v>137</v>
      </c>
      <c r="B153" s="115"/>
      <c r="C153" s="22"/>
      <c r="D153" s="23">
        <v>4</v>
      </c>
      <c r="E153" s="26">
        <f t="shared" si="11"/>
        <v>0</v>
      </c>
      <c r="F153" s="13"/>
      <c r="G153" s="119" t="s">
        <v>46</v>
      </c>
      <c r="H153" s="120"/>
      <c r="I153" s="120"/>
      <c r="J153" s="120"/>
      <c r="K153" s="94"/>
      <c r="L153" s="23">
        <v>15</v>
      </c>
      <c r="M153" s="26">
        <f t="shared" si="12"/>
        <v>0</v>
      </c>
    </row>
    <row r="154" spans="1:13" ht="15" customHeight="1" x14ac:dyDescent="0.15">
      <c r="A154" s="114" t="s">
        <v>90</v>
      </c>
      <c r="B154" s="115"/>
      <c r="C154" s="22"/>
      <c r="D154" s="23">
        <v>5</v>
      </c>
      <c r="E154" s="26">
        <f t="shared" si="11"/>
        <v>0</v>
      </c>
      <c r="F154" s="13"/>
      <c r="G154" s="119" t="s">
        <v>138</v>
      </c>
      <c r="H154" s="120"/>
      <c r="I154" s="120"/>
      <c r="J154" s="120"/>
      <c r="K154" s="94"/>
      <c r="L154" s="23">
        <v>1</v>
      </c>
      <c r="M154" s="26">
        <f t="shared" si="12"/>
        <v>0</v>
      </c>
    </row>
    <row r="155" spans="1:13" ht="15" customHeight="1" x14ac:dyDescent="0.15">
      <c r="A155" s="114" t="s">
        <v>103</v>
      </c>
      <c r="B155" s="115"/>
      <c r="C155" s="22"/>
      <c r="D155" s="23">
        <v>4</v>
      </c>
      <c r="E155" s="26">
        <f t="shared" si="11"/>
        <v>0</v>
      </c>
      <c r="F155" s="13"/>
      <c r="G155" s="119" t="s">
        <v>47</v>
      </c>
      <c r="H155" s="120"/>
      <c r="I155" s="120"/>
      <c r="J155" s="120"/>
      <c r="K155" s="94"/>
      <c r="L155" s="23">
        <v>7</v>
      </c>
      <c r="M155" s="26">
        <f t="shared" si="12"/>
        <v>0</v>
      </c>
    </row>
    <row r="156" spans="1:13" ht="15" customHeight="1" thickBot="1" x14ac:dyDescent="0.2">
      <c r="C156" s="13"/>
      <c r="D156" s="13"/>
      <c r="E156" s="13"/>
      <c r="F156" s="13"/>
      <c r="G156" s="147" t="s">
        <v>141</v>
      </c>
      <c r="H156" s="127"/>
      <c r="I156" s="127"/>
      <c r="J156" s="127"/>
      <c r="K156" s="97"/>
      <c r="L156" s="32">
        <v>9</v>
      </c>
      <c r="M156" s="33">
        <f t="shared" si="12"/>
        <v>0</v>
      </c>
    </row>
    <row r="157" spans="1:13" ht="15" customHeight="1" thickBot="1" x14ac:dyDescent="0.2">
      <c r="C157" s="16"/>
      <c r="D157" s="16"/>
      <c r="E157" s="16"/>
      <c r="F157" s="13"/>
      <c r="G157" s="59"/>
      <c r="H157" s="60"/>
      <c r="I157" s="60"/>
      <c r="J157" s="60"/>
      <c r="K157" s="100" t="s">
        <v>201</v>
      </c>
      <c r="L157" s="7"/>
      <c r="M157" s="8">
        <f>SUM(E138:E155,M138:M156)</f>
        <v>0</v>
      </c>
    </row>
    <row r="158" spans="1:13" ht="15" customHeight="1" thickBot="1" x14ac:dyDescent="0.2">
      <c r="C158" s="16"/>
      <c r="D158" s="16"/>
      <c r="E158" s="16"/>
      <c r="F158" s="13"/>
      <c r="G158" s="13"/>
      <c r="H158" s="13"/>
      <c r="I158" s="13"/>
      <c r="J158" s="13"/>
      <c r="K158" s="16"/>
      <c r="L158" s="16"/>
      <c r="M158" s="16"/>
    </row>
    <row r="159" spans="1:13" ht="15" customHeight="1" thickBot="1" x14ac:dyDescent="0.2">
      <c r="A159" s="155" t="s">
        <v>85</v>
      </c>
      <c r="B159" s="156"/>
      <c r="C159" s="156"/>
      <c r="D159" s="156"/>
      <c r="E159" s="156"/>
      <c r="F159" s="156"/>
      <c r="G159" s="156"/>
      <c r="H159" s="156"/>
      <c r="I159" s="156"/>
      <c r="J159" s="156"/>
      <c r="K159" s="156"/>
      <c r="L159" s="156"/>
      <c r="M159" s="157"/>
    </row>
    <row r="160" spans="1:13" ht="15" customHeight="1" thickBot="1" x14ac:dyDescent="0.2">
      <c r="A160" s="160" t="s">
        <v>195</v>
      </c>
      <c r="B160" s="160"/>
      <c r="C160" s="3" t="s">
        <v>193</v>
      </c>
      <c r="D160" s="4" t="s">
        <v>192</v>
      </c>
      <c r="E160" s="3" t="s">
        <v>196</v>
      </c>
      <c r="F160" s="9"/>
      <c r="G160" s="111" t="s">
        <v>195</v>
      </c>
      <c r="H160" s="112"/>
      <c r="I160" s="112"/>
      <c r="J160" s="113"/>
      <c r="K160" s="3" t="s">
        <v>193</v>
      </c>
      <c r="L160" s="6" t="s">
        <v>192</v>
      </c>
      <c r="M160" s="5" t="s">
        <v>196</v>
      </c>
    </row>
    <row r="161" spans="1:13" ht="15" customHeight="1" thickTop="1" x14ac:dyDescent="0.15">
      <c r="A161" s="131"/>
      <c r="B161" s="131"/>
      <c r="C161" s="101"/>
      <c r="D161" s="76"/>
      <c r="E161" s="102"/>
      <c r="F161" s="73"/>
      <c r="G161" s="132"/>
      <c r="H161" s="133"/>
      <c r="I161" s="133"/>
      <c r="J161" s="133"/>
      <c r="K161" s="75"/>
      <c r="L161" s="76"/>
      <c r="M161" s="102"/>
    </row>
    <row r="162" spans="1:13" ht="15" customHeight="1" x14ac:dyDescent="0.15">
      <c r="A162" s="135"/>
      <c r="B162" s="135"/>
      <c r="C162" s="75"/>
      <c r="D162" s="76"/>
      <c r="E162" s="102"/>
      <c r="F162" s="73"/>
      <c r="G162" s="132"/>
      <c r="H162" s="133"/>
      <c r="I162" s="133"/>
      <c r="J162" s="133"/>
      <c r="K162" s="75"/>
      <c r="L162" s="76"/>
      <c r="M162" s="102"/>
    </row>
    <row r="163" spans="1:13" ht="15" customHeight="1" x14ac:dyDescent="0.15">
      <c r="A163" s="114"/>
      <c r="B163" s="115"/>
      <c r="C163" s="75"/>
      <c r="D163" s="76"/>
      <c r="E163" s="102"/>
      <c r="F163" s="73"/>
      <c r="G163" s="116"/>
      <c r="H163" s="117"/>
      <c r="I163" s="118"/>
      <c r="J163" s="103"/>
      <c r="K163" s="75"/>
      <c r="L163" s="76"/>
      <c r="M163" s="102"/>
    </row>
    <row r="164" spans="1:13" ht="15" customHeight="1" x14ac:dyDescent="0.15">
      <c r="A164" s="114"/>
      <c r="B164" s="115"/>
      <c r="C164" s="75"/>
      <c r="D164" s="76"/>
      <c r="E164" s="102"/>
      <c r="F164" s="73"/>
      <c r="G164" s="116"/>
      <c r="H164" s="117"/>
      <c r="I164" s="118"/>
      <c r="J164" s="103"/>
      <c r="K164" s="75"/>
      <c r="L164" s="76"/>
      <c r="M164" s="102"/>
    </row>
    <row r="165" spans="1:13" ht="15" customHeight="1" x14ac:dyDescent="0.15">
      <c r="A165" s="114"/>
      <c r="B165" s="115"/>
      <c r="C165" s="75"/>
      <c r="D165" s="76"/>
      <c r="E165" s="102"/>
      <c r="F165" s="73"/>
      <c r="G165" s="116"/>
      <c r="H165" s="117"/>
      <c r="I165" s="118"/>
      <c r="J165" s="103"/>
      <c r="K165" s="75"/>
      <c r="L165" s="76"/>
      <c r="M165" s="102"/>
    </row>
    <row r="166" spans="1:13" ht="15" customHeight="1" x14ac:dyDescent="0.15">
      <c r="A166" s="114"/>
      <c r="B166" s="115"/>
      <c r="C166" s="75"/>
      <c r="D166" s="76"/>
      <c r="E166" s="102"/>
      <c r="F166" s="73"/>
      <c r="G166" s="116"/>
      <c r="H166" s="117"/>
      <c r="I166" s="118"/>
      <c r="J166" s="103"/>
      <c r="K166" s="75"/>
      <c r="L166" s="76"/>
      <c r="M166" s="102"/>
    </row>
    <row r="167" spans="1:13" ht="15" customHeight="1" x14ac:dyDescent="0.15">
      <c r="A167" s="135"/>
      <c r="B167" s="135"/>
      <c r="C167" s="75"/>
      <c r="D167" s="76"/>
      <c r="E167" s="102"/>
      <c r="F167" s="73"/>
      <c r="G167" s="132"/>
      <c r="H167" s="133"/>
      <c r="I167" s="133"/>
      <c r="J167" s="133"/>
      <c r="K167" s="75"/>
      <c r="L167" s="76"/>
      <c r="M167" s="102"/>
    </row>
    <row r="168" spans="1:13" ht="15" customHeight="1" x14ac:dyDescent="0.15">
      <c r="A168" s="135"/>
      <c r="B168" s="135"/>
      <c r="C168" s="75"/>
      <c r="D168" s="76"/>
      <c r="E168" s="102"/>
      <c r="F168" s="73"/>
      <c r="G168" s="132"/>
      <c r="H168" s="133"/>
      <c r="I168" s="133"/>
      <c r="J168" s="133"/>
      <c r="K168" s="75"/>
      <c r="L168" s="76"/>
      <c r="M168" s="102"/>
    </row>
    <row r="169" spans="1:13" ht="15" customHeight="1" x14ac:dyDescent="0.15">
      <c r="A169" s="135"/>
      <c r="B169" s="135"/>
      <c r="C169" s="75"/>
      <c r="D169" s="76"/>
      <c r="E169" s="102"/>
      <c r="F169" s="73"/>
      <c r="G169" s="132"/>
      <c r="H169" s="133"/>
      <c r="I169" s="133"/>
      <c r="J169" s="133"/>
      <c r="K169" s="75"/>
      <c r="L169" s="76"/>
      <c r="M169" s="102"/>
    </row>
    <row r="170" spans="1:13" ht="15" customHeight="1" x14ac:dyDescent="0.15">
      <c r="A170" s="114"/>
      <c r="B170" s="115"/>
      <c r="C170" s="75"/>
      <c r="D170" s="76"/>
      <c r="E170" s="102"/>
      <c r="F170" s="73"/>
      <c r="G170" s="116"/>
      <c r="H170" s="117"/>
      <c r="I170" s="117"/>
      <c r="J170" s="118"/>
      <c r="K170" s="75"/>
      <c r="L170" s="76"/>
      <c r="M170" s="102"/>
    </row>
    <row r="171" spans="1:13" ht="15" customHeight="1" x14ac:dyDescent="0.15">
      <c r="A171" s="114"/>
      <c r="B171" s="115"/>
      <c r="C171" s="75"/>
      <c r="D171" s="76"/>
      <c r="E171" s="102"/>
      <c r="F171" s="73"/>
      <c r="G171" s="116"/>
      <c r="H171" s="117"/>
      <c r="I171" s="117"/>
      <c r="J171" s="118"/>
      <c r="K171" s="75"/>
      <c r="L171" s="76"/>
      <c r="M171" s="102"/>
    </row>
    <row r="172" spans="1:13" ht="15" customHeight="1" x14ac:dyDescent="0.15">
      <c r="A172" s="114"/>
      <c r="B172" s="115"/>
      <c r="C172" s="72"/>
      <c r="D172" s="49"/>
      <c r="E172" s="104"/>
      <c r="F172" s="73"/>
      <c r="G172" s="116"/>
      <c r="H172" s="117"/>
      <c r="I172" s="117"/>
      <c r="J172" s="118"/>
      <c r="K172" s="72"/>
      <c r="L172" s="49"/>
      <c r="M172" s="104"/>
    </row>
    <row r="173" spans="1:13" ht="15" customHeight="1" x14ac:dyDescent="0.15">
      <c r="A173" s="114"/>
      <c r="B173" s="115"/>
      <c r="C173" s="72"/>
      <c r="D173" s="49"/>
      <c r="E173" s="104"/>
      <c r="F173" s="73"/>
      <c r="G173" s="116"/>
      <c r="H173" s="117"/>
      <c r="I173" s="117"/>
      <c r="J173" s="118"/>
      <c r="K173" s="72"/>
      <c r="L173" s="49"/>
      <c r="M173" s="104"/>
    </row>
    <row r="174" spans="1:13" ht="15" customHeight="1" thickBot="1" x14ac:dyDescent="0.2">
      <c r="A174" s="114"/>
      <c r="B174" s="115"/>
      <c r="C174" s="72"/>
      <c r="D174" s="49"/>
      <c r="E174" s="104"/>
      <c r="F174" s="73"/>
      <c r="G174" s="116"/>
      <c r="H174" s="117"/>
      <c r="I174" s="141"/>
      <c r="J174" s="142"/>
      <c r="K174" s="105"/>
      <c r="L174" s="106"/>
      <c r="M174" s="107"/>
    </row>
    <row r="175" spans="1:13" ht="15" customHeight="1" thickBot="1" x14ac:dyDescent="0.2">
      <c r="H175" s="12"/>
      <c r="I175" s="108"/>
      <c r="J175" s="109"/>
      <c r="K175" s="110" t="s">
        <v>210</v>
      </c>
      <c r="L175" s="42"/>
      <c r="M175" s="8">
        <f>SUM(E161:E174,M161:M174)</f>
        <v>0</v>
      </c>
    </row>
    <row r="176" spans="1:13" ht="15" customHeight="1" x14ac:dyDescent="0.15">
      <c r="G176" s="143"/>
      <c r="H176" s="143"/>
      <c r="I176" s="143"/>
      <c r="J176" s="143"/>
    </row>
    <row r="177" spans="2:13" ht="15" customHeight="1" x14ac:dyDescent="0.15">
      <c r="G177" s="143"/>
      <c r="H177" s="143"/>
      <c r="I177" s="143"/>
      <c r="J177" s="143"/>
    </row>
    <row r="179" spans="2:13" ht="15" customHeight="1" x14ac:dyDescent="0.15">
      <c r="B179" s="12"/>
      <c r="C179" s="61"/>
      <c r="D179" s="82"/>
      <c r="E179" s="61"/>
      <c r="F179" s="99"/>
      <c r="G179" s="13"/>
      <c r="H179" s="13"/>
      <c r="I179" s="13"/>
      <c r="J179" s="13"/>
      <c r="K179" s="16"/>
      <c r="L179" s="16"/>
      <c r="M179" s="16"/>
    </row>
    <row r="180" spans="2:13" ht="15" customHeight="1" x14ac:dyDescent="0.15">
      <c r="B180" s="12"/>
      <c r="C180" s="61"/>
      <c r="D180" s="82"/>
      <c r="E180" s="61"/>
      <c r="F180" s="99"/>
      <c r="G180" s="13"/>
      <c r="H180" s="13"/>
      <c r="I180" s="13"/>
      <c r="J180" s="13"/>
      <c r="K180" s="16"/>
      <c r="L180" s="16"/>
      <c r="M180" s="16"/>
    </row>
    <row r="181" spans="2:13" ht="15" customHeight="1" x14ac:dyDescent="0.15">
      <c r="B181" s="12"/>
      <c r="C181" s="61"/>
      <c r="D181" s="82"/>
      <c r="E181" s="61"/>
      <c r="F181" s="99"/>
      <c r="G181" s="13"/>
      <c r="H181" s="13"/>
      <c r="I181" s="13"/>
      <c r="J181" s="13"/>
      <c r="K181" s="16"/>
      <c r="L181" s="16"/>
      <c r="M181" s="16"/>
    </row>
    <row r="182" spans="2:13" ht="15" customHeight="1" x14ac:dyDescent="0.15">
      <c r="B182" s="12"/>
      <c r="C182" s="61"/>
      <c r="D182" s="82"/>
      <c r="E182" s="61"/>
      <c r="F182" s="99"/>
      <c r="G182" s="13"/>
      <c r="H182" s="13"/>
      <c r="I182" s="13"/>
      <c r="J182" s="13"/>
      <c r="K182" s="16"/>
      <c r="L182" s="16"/>
      <c r="M182" s="16"/>
    </row>
    <row r="183" spans="2:13" ht="15" customHeight="1" x14ac:dyDescent="0.15">
      <c r="B183" s="12"/>
      <c r="C183" s="61"/>
      <c r="D183" s="82"/>
      <c r="E183" s="61"/>
      <c r="F183" s="99"/>
      <c r="G183" s="13"/>
      <c r="H183" s="13"/>
      <c r="I183" s="13"/>
      <c r="J183" s="13"/>
      <c r="K183" s="16"/>
      <c r="L183" s="16"/>
      <c r="M183" s="16"/>
    </row>
    <row r="184" spans="2:13" ht="15" customHeight="1" x14ac:dyDescent="0.15">
      <c r="B184" s="12"/>
      <c r="C184" s="61"/>
      <c r="D184" s="82"/>
      <c r="E184" s="61"/>
      <c r="F184" s="99"/>
      <c r="G184" s="13"/>
      <c r="H184" s="13"/>
      <c r="I184" s="13"/>
      <c r="J184" s="13"/>
      <c r="K184" s="16"/>
      <c r="L184" s="16"/>
      <c r="M184" s="16"/>
    </row>
    <row r="185" spans="2:13" ht="15" customHeight="1" x14ac:dyDescent="0.15">
      <c r="B185" s="12"/>
      <c r="C185" s="61"/>
      <c r="D185" s="82"/>
      <c r="E185" s="61"/>
      <c r="F185" s="99"/>
      <c r="G185" s="13"/>
      <c r="H185" s="13"/>
      <c r="I185" s="13"/>
      <c r="J185" s="13"/>
      <c r="K185" s="16"/>
      <c r="L185" s="16"/>
      <c r="M185" s="16"/>
    </row>
    <row r="186" spans="2:13" ht="15" customHeight="1" x14ac:dyDescent="0.15">
      <c r="B186" s="12"/>
      <c r="C186" s="61"/>
      <c r="D186" s="82"/>
      <c r="E186" s="61"/>
      <c r="F186" s="99"/>
      <c r="G186" s="13"/>
      <c r="H186" s="13"/>
      <c r="I186" s="13"/>
      <c r="J186" s="13"/>
      <c r="K186" s="16"/>
      <c r="L186" s="16"/>
      <c r="M186" s="16"/>
    </row>
    <row r="187" spans="2:13" ht="15" customHeight="1" x14ac:dyDescent="0.15">
      <c r="B187" s="12"/>
      <c r="C187" s="61"/>
      <c r="D187" s="82"/>
      <c r="E187" s="61"/>
      <c r="F187" s="99"/>
      <c r="G187" s="13"/>
      <c r="H187" s="13"/>
      <c r="I187" s="13"/>
      <c r="J187" s="13"/>
      <c r="K187" s="16"/>
      <c r="L187" s="16"/>
      <c r="M187" s="16"/>
    </row>
    <row r="188" spans="2:13" ht="15" customHeight="1" x14ac:dyDescent="0.15">
      <c r="C188" s="16"/>
      <c r="D188" s="16"/>
      <c r="E188" s="16"/>
      <c r="F188" s="13"/>
      <c r="G188" s="13"/>
    </row>
    <row r="189" spans="2:13" ht="15" customHeight="1" x14ac:dyDescent="0.15">
      <c r="C189" s="16"/>
      <c r="D189" s="16"/>
      <c r="E189" s="16"/>
      <c r="F189" s="13"/>
      <c r="G189" s="13"/>
    </row>
    <row r="190" spans="2:13" ht="15" customHeight="1" x14ac:dyDescent="0.15">
      <c r="C190" s="16"/>
      <c r="D190" s="16"/>
      <c r="E190" s="16"/>
      <c r="F190" s="13"/>
      <c r="G190" s="13"/>
    </row>
    <row r="191" spans="2:13" ht="15" customHeight="1" x14ac:dyDescent="0.15">
      <c r="C191" s="16"/>
      <c r="D191" s="16"/>
      <c r="E191" s="16"/>
      <c r="F191" s="13"/>
      <c r="G191" s="13"/>
    </row>
    <row r="192" spans="2:13" ht="15" customHeight="1" x14ac:dyDescent="0.15">
      <c r="C192" s="16"/>
      <c r="D192" s="16"/>
      <c r="E192" s="16"/>
      <c r="F192" s="13"/>
      <c r="G192" s="13"/>
    </row>
    <row r="193" spans="2:13" ht="15" customHeight="1" x14ac:dyDescent="0.15">
      <c r="B193" s="12"/>
      <c r="C193" s="61"/>
      <c r="D193" s="82"/>
      <c r="E193" s="61"/>
      <c r="F193" s="99"/>
      <c r="G193" s="13"/>
      <c r="H193" s="13"/>
      <c r="I193" s="13"/>
      <c r="J193" s="13"/>
      <c r="K193" s="16"/>
      <c r="L193" s="16"/>
      <c r="M193" s="16"/>
    </row>
    <row r="194" spans="2:13" ht="15" customHeight="1" x14ac:dyDescent="0.15">
      <c r="B194" s="12"/>
      <c r="C194" s="61"/>
      <c r="D194" s="82"/>
      <c r="E194" s="61"/>
      <c r="F194" s="99"/>
      <c r="G194" s="13"/>
      <c r="H194" s="13"/>
      <c r="I194" s="13"/>
      <c r="J194" s="13"/>
      <c r="K194" s="16"/>
      <c r="L194" s="16"/>
      <c r="M194" s="16"/>
    </row>
    <row r="195" spans="2:13" ht="15" customHeight="1" x14ac:dyDescent="0.15">
      <c r="B195" s="12"/>
      <c r="C195" s="61"/>
      <c r="D195" s="82"/>
      <c r="E195" s="61"/>
      <c r="F195" s="99"/>
      <c r="G195" s="13"/>
      <c r="H195" s="13"/>
      <c r="I195" s="13"/>
      <c r="J195" s="13"/>
      <c r="K195" s="16"/>
      <c r="L195" s="16"/>
      <c r="M195" s="16"/>
    </row>
    <row r="196" spans="2:13" ht="15" customHeight="1" x14ac:dyDescent="0.15">
      <c r="B196" s="12"/>
      <c r="C196" s="61"/>
      <c r="D196" s="82"/>
      <c r="E196" s="61"/>
      <c r="F196" s="99"/>
      <c r="G196" s="13"/>
      <c r="H196" s="13"/>
      <c r="I196" s="13"/>
      <c r="J196" s="13"/>
      <c r="K196" s="16"/>
      <c r="L196" s="16"/>
      <c r="M196" s="16"/>
    </row>
    <row r="197" spans="2:13" ht="15" customHeight="1" x14ac:dyDescent="0.15">
      <c r="B197" s="12"/>
      <c r="C197" s="61"/>
      <c r="D197" s="82"/>
      <c r="E197" s="61"/>
      <c r="F197" s="99"/>
      <c r="G197" s="13"/>
      <c r="H197" s="13"/>
      <c r="I197" s="13"/>
      <c r="J197" s="13"/>
      <c r="K197" s="16"/>
      <c r="L197" s="16"/>
      <c r="M197" s="16"/>
    </row>
  </sheetData>
  <sheetProtection formatCells="0" formatColumns="0" formatRows="0" insertColumns="0" insertRows="0" insertHyperlinks="0"/>
  <mergeCells count="251">
    <mergeCell ref="A12:B12"/>
    <mergeCell ref="A74:M74"/>
    <mergeCell ref="A58:M58"/>
    <mergeCell ref="A103:M103"/>
    <mergeCell ref="A111:M111"/>
    <mergeCell ref="A93:B93"/>
    <mergeCell ref="A94:B94"/>
    <mergeCell ref="A95:B95"/>
    <mergeCell ref="A96:B96"/>
    <mergeCell ref="A97:B97"/>
    <mergeCell ref="A88:B88"/>
    <mergeCell ref="A89:B89"/>
    <mergeCell ref="A90:B90"/>
    <mergeCell ref="A91:B91"/>
    <mergeCell ref="A92:B92"/>
    <mergeCell ref="A70:B70"/>
    <mergeCell ref="A71:B71"/>
    <mergeCell ref="A79:B79"/>
    <mergeCell ref="A80:B80"/>
    <mergeCell ref="A81:B81"/>
    <mergeCell ref="A82:B82"/>
    <mergeCell ref="A65:B65"/>
    <mergeCell ref="A105:B105"/>
    <mergeCell ref="A66:B66"/>
    <mergeCell ref="A67:B67"/>
    <mergeCell ref="A68:B68"/>
    <mergeCell ref="A69:B69"/>
    <mergeCell ref="A59:B59"/>
    <mergeCell ref="A61:B61"/>
    <mergeCell ref="A62:B62"/>
    <mergeCell ref="A63:B63"/>
    <mergeCell ref="A64:B64"/>
    <mergeCell ref="A123:B123"/>
    <mergeCell ref="A125:B125"/>
    <mergeCell ref="A126:B126"/>
    <mergeCell ref="A139:B139"/>
    <mergeCell ref="A132:B132"/>
    <mergeCell ref="A104:B104"/>
    <mergeCell ref="A127:B127"/>
    <mergeCell ref="A128:B128"/>
    <mergeCell ref="A129:B129"/>
    <mergeCell ref="A130:B130"/>
    <mergeCell ref="A131:B131"/>
    <mergeCell ref="A106:B106"/>
    <mergeCell ref="A107:B107"/>
    <mergeCell ref="A108:B108"/>
    <mergeCell ref="A136:M136"/>
    <mergeCell ref="A174:B174"/>
    <mergeCell ref="A137:B137"/>
    <mergeCell ref="A138:B138"/>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69:B169"/>
    <mergeCell ref="A170:B170"/>
    <mergeCell ref="A171:B171"/>
    <mergeCell ref="A172:B172"/>
    <mergeCell ref="A173:B173"/>
    <mergeCell ref="A160:B160"/>
    <mergeCell ref="A161:B161"/>
    <mergeCell ref="A162:B162"/>
    <mergeCell ref="A43:B43"/>
    <mergeCell ref="A44:B44"/>
    <mergeCell ref="A45:B45"/>
    <mergeCell ref="A24:B24"/>
    <mergeCell ref="A46:B46"/>
    <mergeCell ref="A38:B38"/>
    <mergeCell ref="A39:B39"/>
    <mergeCell ref="A40:B40"/>
    <mergeCell ref="A41:B41"/>
    <mergeCell ref="A42:B42"/>
    <mergeCell ref="A33:B33"/>
    <mergeCell ref="A34:B34"/>
    <mergeCell ref="A168:B168"/>
    <mergeCell ref="A52:B52"/>
    <mergeCell ref="A53:B53"/>
    <mergeCell ref="A54:B54"/>
    <mergeCell ref="A55:B55"/>
    <mergeCell ref="A87:M87"/>
    <mergeCell ref="A47:B47"/>
    <mergeCell ref="A48:B48"/>
    <mergeCell ref="A49:B49"/>
    <mergeCell ref="A50:B50"/>
    <mergeCell ref="A51:B51"/>
    <mergeCell ref="A153:B153"/>
    <mergeCell ref="A112:B112"/>
    <mergeCell ref="A113:B113"/>
    <mergeCell ref="A114:B114"/>
    <mergeCell ref="A115:B115"/>
    <mergeCell ref="A116:B116"/>
    <mergeCell ref="A117:B117"/>
    <mergeCell ref="A118:B118"/>
    <mergeCell ref="A119:B119"/>
    <mergeCell ref="A120:B120"/>
    <mergeCell ref="A121:B121"/>
    <mergeCell ref="A122:B122"/>
    <mergeCell ref="A124:B124"/>
    <mergeCell ref="G76:J76"/>
    <mergeCell ref="A35:B35"/>
    <mergeCell ref="A36:B36"/>
    <mergeCell ref="A37:B37"/>
    <mergeCell ref="G169:J169"/>
    <mergeCell ref="A1:E1"/>
    <mergeCell ref="A3:M3"/>
    <mergeCell ref="A11:M11"/>
    <mergeCell ref="A13:B13"/>
    <mergeCell ref="A14:B14"/>
    <mergeCell ref="A15:B15"/>
    <mergeCell ref="A16:B16"/>
    <mergeCell ref="A17:B17"/>
    <mergeCell ref="A18:B18"/>
    <mergeCell ref="A19:B19"/>
    <mergeCell ref="A20:B20"/>
    <mergeCell ref="G161:J161"/>
    <mergeCell ref="G84:J84"/>
    <mergeCell ref="G63:J63"/>
    <mergeCell ref="G60:J60"/>
    <mergeCell ref="G126:J126"/>
    <mergeCell ref="G127:J127"/>
    <mergeCell ref="G128:J128"/>
    <mergeCell ref="G129:J129"/>
    <mergeCell ref="G167:J167"/>
    <mergeCell ref="G168:J168"/>
    <mergeCell ref="G149:J149"/>
    <mergeCell ref="G150:J150"/>
    <mergeCell ref="G151:J151"/>
    <mergeCell ref="G152:J152"/>
    <mergeCell ref="G133:J133"/>
    <mergeCell ref="G113:J113"/>
    <mergeCell ref="G114:J114"/>
    <mergeCell ref="G115:J115"/>
    <mergeCell ref="G131:J131"/>
    <mergeCell ref="G132:J132"/>
    <mergeCell ref="A159:M159"/>
    <mergeCell ref="G122:J122"/>
    <mergeCell ref="G123:J123"/>
    <mergeCell ref="G124:J124"/>
    <mergeCell ref="G125:J125"/>
    <mergeCell ref="G116:J116"/>
    <mergeCell ref="G117:J117"/>
    <mergeCell ref="G118:J118"/>
    <mergeCell ref="G119:J119"/>
    <mergeCell ref="G120:J120"/>
    <mergeCell ref="G160:J160"/>
    <mergeCell ref="A167:B167"/>
    <mergeCell ref="G173:J173"/>
    <mergeCell ref="G174:J174"/>
    <mergeCell ref="G176:J176"/>
    <mergeCell ref="G177:J177"/>
    <mergeCell ref="I9:K9"/>
    <mergeCell ref="A21:B21"/>
    <mergeCell ref="A22:B22"/>
    <mergeCell ref="A23:B23"/>
    <mergeCell ref="A25:B25"/>
    <mergeCell ref="A26:B26"/>
    <mergeCell ref="A27:B27"/>
    <mergeCell ref="A28:B28"/>
    <mergeCell ref="A29:B29"/>
    <mergeCell ref="A30:B30"/>
    <mergeCell ref="A31:B31"/>
    <mergeCell ref="A32:B32"/>
    <mergeCell ref="G153:J153"/>
    <mergeCell ref="G154:J154"/>
    <mergeCell ref="G155:J155"/>
    <mergeCell ref="G156:J156"/>
    <mergeCell ref="G148:J148"/>
    <mergeCell ref="G172:J172"/>
    <mergeCell ref="G170:J170"/>
    <mergeCell ref="G171:J171"/>
    <mergeCell ref="I1:M1"/>
    <mergeCell ref="B2:M2"/>
    <mergeCell ref="A155:B155"/>
    <mergeCell ref="A60:B60"/>
    <mergeCell ref="A154:B154"/>
    <mergeCell ref="G61:J61"/>
    <mergeCell ref="G62:J62"/>
    <mergeCell ref="G64:J64"/>
    <mergeCell ref="G65:J65"/>
    <mergeCell ref="G66:J66"/>
    <mergeCell ref="A83:B83"/>
    <mergeCell ref="A78:B78"/>
    <mergeCell ref="A75:B75"/>
    <mergeCell ref="A76:B76"/>
    <mergeCell ref="A77:B77"/>
    <mergeCell ref="A98:B98"/>
    <mergeCell ref="A99:B99"/>
    <mergeCell ref="G138:J138"/>
    <mergeCell ref="G140:J140"/>
    <mergeCell ref="G141:J141"/>
    <mergeCell ref="G142:J142"/>
    <mergeCell ref="G89:J89"/>
    <mergeCell ref="G90:J90"/>
    <mergeCell ref="G91:J91"/>
    <mergeCell ref="C7:G7"/>
    <mergeCell ref="C6:M6"/>
    <mergeCell ref="C5:M5"/>
    <mergeCell ref="L4:M4"/>
    <mergeCell ref="G104:J104"/>
    <mergeCell ref="G139:J139"/>
    <mergeCell ref="G137:J137"/>
    <mergeCell ref="G112:J112"/>
    <mergeCell ref="C4:I4"/>
    <mergeCell ref="G98:J98"/>
    <mergeCell ref="G99:J99"/>
    <mergeCell ref="G92:J92"/>
    <mergeCell ref="G93:J93"/>
    <mergeCell ref="G94:J94"/>
    <mergeCell ref="G95:J95"/>
    <mergeCell ref="G96:J96"/>
    <mergeCell ref="G97:J97"/>
    <mergeCell ref="G67:J67"/>
    <mergeCell ref="G68:J68"/>
    <mergeCell ref="G69:J69"/>
    <mergeCell ref="G70:J70"/>
    <mergeCell ref="G71:J71"/>
    <mergeCell ref="G83:J83"/>
    <mergeCell ref="G78:J78"/>
    <mergeCell ref="G88:J88"/>
    <mergeCell ref="G75:J75"/>
    <mergeCell ref="G59:J59"/>
    <mergeCell ref="A163:B163"/>
    <mergeCell ref="A164:B164"/>
    <mergeCell ref="A165:B165"/>
    <mergeCell ref="A166:B166"/>
    <mergeCell ref="G163:I163"/>
    <mergeCell ref="G164:I164"/>
    <mergeCell ref="G165:I165"/>
    <mergeCell ref="G166:I166"/>
    <mergeCell ref="G143:J143"/>
    <mergeCell ref="G144:J144"/>
    <mergeCell ref="G145:J145"/>
    <mergeCell ref="G146:J146"/>
    <mergeCell ref="G147:J147"/>
    <mergeCell ref="G77:J77"/>
    <mergeCell ref="G79:J79"/>
    <mergeCell ref="G80:J80"/>
    <mergeCell ref="G81:J81"/>
    <mergeCell ref="G82:J82"/>
    <mergeCell ref="G130:J130"/>
    <mergeCell ref="G121:J121"/>
    <mergeCell ref="G162:J162"/>
  </mergeCells>
  <phoneticPr fontId="0" type="noConversion"/>
  <printOptions horizontalCentered="1"/>
  <pageMargins left="1" right="1" top="1" bottom="0.75" header="0.25" footer="0.25"/>
  <pageSetup scale="77" fitToHeight="0" orientation="portrait" r:id="rId1"/>
  <headerFooter>
    <oddHeader xml:space="preserve">&amp;L&amp;G
&amp;"Arial,Bold Italic"Income Tax Preparation Specialists&amp;R&amp;"Arial,Bold"Jan &amp; Jennie Hrdlicka&amp;"Arial,Regular"
&amp;"Arial,Italic"12473 W 84th Circle
Arvada, CO 80005&amp;"Arial,Regular"
303.423.1454
www.taxpros.tax
</oddHeader>
    <oddFooter>&amp;L&amp;D&amp;RPage &amp;P of &amp;N</oddFooter>
  </headerFooter>
  <rowBreaks count="2" manualBreakCount="2">
    <brk id="109" max="12" man="1"/>
    <brk id="157" max="12" man="1"/>
  </rowBreaks>
  <drawing r:id="rId2"/>
  <legacyDrawingHF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Log</vt:lpstr>
      <vt:lpstr>Log!Print_Area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J. Gagliano</dc:creator>
  <cp:lastModifiedBy>Christine Jacob</cp:lastModifiedBy>
  <cp:lastPrinted>2022-01-29T22:17:22Z</cp:lastPrinted>
  <dcterms:created xsi:type="dcterms:W3CDTF">2006-05-21T20:55:44Z</dcterms:created>
  <dcterms:modified xsi:type="dcterms:W3CDTF">2022-01-30T19:18:55Z</dcterms:modified>
</cp:coreProperties>
</file>